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15" windowHeight="4755" activeTab="0"/>
  </bookViews>
  <sheets>
    <sheet name=" PAPELERIA GENERAL " sheetId="1" r:id="rId1"/>
  </sheets>
  <definedNames>
    <definedName name="_xlnm.Print_Titles" localSheetId="0">' PAPELERIA GENERAL '!$1:$4</definedName>
  </definedNames>
  <calcPr fullCalcOnLoad="1"/>
</workbook>
</file>

<file path=xl/sharedStrings.xml><?xml version="1.0" encoding="utf-8"?>
<sst xmlns="http://schemas.openxmlformats.org/spreadsheetml/2006/main" count="323" uniqueCount="155">
  <si>
    <t xml:space="preserve">CONCENTRADO TOTAL </t>
  </si>
  <si>
    <t>No</t>
  </si>
  <si>
    <t>DESCRIPCION</t>
  </si>
  <si>
    <t>UNID.</t>
  </si>
  <si>
    <t>P.U</t>
  </si>
  <si>
    <t>TOTAL</t>
  </si>
  <si>
    <t>PAQ.</t>
  </si>
  <si>
    <t>PZA</t>
  </si>
  <si>
    <t>PZA.</t>
  </si>
  <si>
    <t>BORRADOR P/PIZARRON</t>
  </si>
  <si>
    <t>CARPETA BLANCA DE 3 ARGOLLAS 1"</t>
  </si>
  <si>
    <t>CARPETA BLANCA DE 3 ARGOLLA 2"</t>
  </si>
  <si>
    <t>CINTA DIUREX 2.5 CM.</t>
  </si>
  <si>
    <t>CINTA MAGICA 3M</t>
  </si>
  <si>
    <t>ROLLO</t>
  </si>
  <si>
    <t xml:space="preserve">TIJERA PARA PEPEL MCA. BARRILITO </t>
  </si>
  <si>
    <t>BOLIGRAFO COLOR AZUL</t>
  </si>
  <si>
    <t>BOLIGRAFO COLOR NEGRO</t>
  </si>
  <si>
    <t>CARPETA BLANCA DE 3 ARGOLLAS 1.5"</t>
  </si>
  <si>
    <t>LAPIZ ADHESIVO PRITT</t>
  </si>
  <si>
    <t>LAPIZ MIRADO #2</t>
  </si>
  <si>
    <t>PIEZA</t>
  </si>
  <si>
    <t>SOBRES MANILA TAMAÑO OFICIO.</t>
  </si>
  <si>
    <t>SOBRE MANILA TAMAÑO CARTA</t>
  </si>
  <si>
    <t>SOBRES MANILA TAMAÑO DOBLE CARTA.</t>
  </si>
  <si>
    <t>ENGRAPADORA MEDIANA DE GOLPE.</t>
  </si>
  <si>
    <t>RECOPILADOR LEFORD T/C.</t>
  </si>
  <si>
    <t>LIBRETA DE PASTA DURA FORMA FRANCESA</t>
  </si>
  <si>
    <t>LIBRETA PROFESIONAL DE CUADROS</t>
  </si>
  <si>
    <t>DVD VIRGEN.</t>
  </si>
  <si>
    <t>MTRS.</t>
  </si>
  <si>
    <t xml:space="preserve">IMP.SOLICITADO </t>
  </si>
  <si>
    <t>TONER HP CB4336A/36A</t>
  </si>
  <si>
    <t>SEPARADORES AVERY 11436</t>
  </si>
  <si>
    <t>FRANELA BLANCA</t>
  </si>
  <si>
    <t>TONER 2000 PAG BLACK(IMP. LASER COLOR DELL MOD.1320c</t>
  </si>
  <si>
    <t>TONER 2000 PAG YELLOW(IMP. LASER COLOR DELL MOD.1320c</t>
  </si>
  <si>
    <t>TONER 2000 PAG CYAN(IMP. LASER COLOR DELL MOD.1320c</t>
  </si>
  <si>
    <t>TONER 2000 PAG MAGENTA(IMP. LASER COLOR DELL MOD.1320c</t>
  </si>
  <si>
    <t>CARPETA BLANCA DE 3 ARGOLLAS DE 3"</t>
  </si>
  <si>
    <t>POST-IT DE 76,2X76,2MM-3X3</t>
  </si>
  <si>
    <t>MARCADOR PERMANENTE P/FINO  COLOR NEGRO,</t>
  </si>
  <si>
    <t>LIMPIADOR P/PIZARRON</t>
  </si>
  <si>
    <t>PROTECTOR DE HOJAS  T/C,  PAQ, DE 100 PZAS,</t>
  </si>
  <si>
    <t>FOLDER CRETA TAMAÑO OFICIO,</t>
  </si>
  <si>
    <t>PILAS DE 9V</t>
  </si>
  <si>
    <t>PZA,</t>
  </si>
  <si>
    <t>BOLIGRAFO DE GEL MARCA ZEBRA PUNTO 7 COLOR NEGRO</t>
  </si>
  <si>
    <t>SEPARADORES DE 5 COLORES S/LETRA T/C</t>
  </si>
  <si>
    <t>PAPEL T/C DE COLORES</t>
  </si>
  <si>
    <t>PAPEL T/C  PAQ, DE 500 PZAS,</t>
  </si>
  <si>
    <t>MARCADOR PERMANENTE COLOR NEGRO</t>
  </si>
  <si>
    <t>CINTA ADHESIVA 48MM X 50M,</t>
  </si>
  <si>
    <t>CAJA DE ARCHIVO MUERTO T/C DE PVC,</t>
  </si>
  <si>
    <t>CLIP NIQUELADO No, 1</t>
  </si>
  <si>
    <t>CLIP NIQUELADO No, 2</t>
  </si>
  <si>
    <t>CARTUCHO EPSON T1321 COLOR NEGRO,</t>
  </si>
  <si>
    <t>CARTUCHO EPSON T1332 COLOR CIAN,</t>
  </si>
  <si>
    <t>CARTUCHO EPSON T1333 COLOR MAGENTA,</t>
  </si>
  <si>
    <t>CARTUCHP EPSON T1334 COLOR AMARILLO,</t>
  </si>
  <si>
    <t>PILAS AA DURACELL 1.5 VOLTS. PAQ, DE 4 PZAS</t>
  </si>
  <si>
    <t>PILAS AAA DURACELL 1.5 VOLTS, PAQ, DE 4 PZAS</t>
  </si>
  <si>
    <t>MARCADOR P/PIZARRON. PAQ, DE 4 PZAS,</t>
  </si>
  <si>
    <t>PZAS</t>
  </si>
  <si>
    <t>PAPEL BOND AUTOCOPIANTE DE 2/T, DE 76X70</t>
  </si>
  <si>
    <t>RESISTOL BLANCO DE 250 ML</t>
  </si>
  <si>
    <t>TONER HP CE255X P/IMP. LASER JET P3015</t>
  </si>
  <si>
    <t>TONER HP NEGRO CF 210A P/IMP. HP LASERJET PRO 200 COLOR</t>
  </si>
  <si>
    <t>TONER HP CIAN CF 211A P/IMP. HP  LASERJET PRO 200 COLOR</t>
  </si>
  <si>
    <t>TONER HP AMARILLO CF 212A P/IMP. HP  LASERJET PRO 200 COLOR</t>
  </si>
  <si>
    <t>TONER HP MAGENTA CF 213A P/IMP. HP LASERJET PRO 200 COLOR</t>
  </si>
  <si>
    <t>QUITA GRAPAS</t>
  </si>
  <si>
    <t>REGLAS DE METAL DE 30 CM.</t>
  </si>
  <si>
    <t>TONER HP CE412A AMARILLO P.IMP. LASER PRO 400</t>
  </si>
  <si>
    <t>TONER HP CE413A MAGENTA P.IMP. LASER PRO 400</t>
  </si>
  <si>
    <t>TONER HP CE411A CYAN P.IMP. LASER PRO 400</t>
  </si>
  <si>
    <t>TONER HP CE410A NEGRO P.IMP. LASER PRO 400</t>
  </si>
  <si>
    <t>AIRE COMPRIMIDO MARCA PERFECT CHOICE</t>
  </si>
  <si>
    <t>GRAPAS ESTANDAR</t>
  </si>
  <si>
    <t>MINA 0.5</t>
  </si>
  <si>
    <t>TINTA PARA COJIN COLOR VERDE</t>
  </si>
  <si>
    <t>TONER HP CE278AD P/IMP. P1566, P1606dn</t>
  </si>
  <si>
    <t>1RA. ENTREGA</t>
  </si>
  <si>
    <t>2DA. ENTREGA</t>
  </si>
  <si>
    <t>3RA. ENTREGA</t>
  </si>
  <si>
    <t>FOLDER AMARILLO TAMAÑO CARTA PAQ. DE 100 PZAS</t>
  </si>
  <si>
    <t>PEGAMENTO EQ 17 PARA ENCUADERNACION DE 1 LT.</t>
  </si>
  <si>
    <t xml:space="preserve">CD-R VIRGEN </t>
  </si>
  <si>
    <t>TONER BROTHER DR-221 CL NEGRO</t>
  </si>
  <si>
    <t>TONER BROTHER DR-221 CL CYAN</t>
  </si>
  <si>
    <t>TONER BROTHER DR-221 CL AMARILLO</t>
  </si>
  <si>
    <t>TONER BROTHER DR-221 CL MAGENTA</t>
  </si>
  <si>
    <t>CARTUCHO HP NEGRO 932XL. P/IMP. HP 7110 COLOR</t>
  </si>
  <si>
    <t>CARTUCHO HP CIAN 933XL. P/IMP. HP 7100 COLOR</t>
  </si>
  <si>
    <t>CARTUCHO HP AMARILLO 933XL. P/IMP. HP 7110 COLOR</t>
  </si>
  <si>
    <t>CARTUCHO HP MAGENTA 933XL. P/IMP. HP 7110 COLOR</t>
  </si>
  <si>
    <t>TONER HP CC530A NEGRO</t>
  </si>
  <si>
    <t>TONER HP CC531A CIAN</t>
  </si>
  <si>
    <t>TONER HP CC533A MAGENTA</t>
  </si>
  <si>
    <t>TONER HP CC532A AMARILLO</t>
  </si>
  <si>
    <t>DIMOSA</t>
  </si>
  <si>
    <t>DECOME</t>
  </si>
  <si>
    <t>P.U.</t>
  </si>
  <si>
    <t>IMPORTE</t>
  </si>
  <si>
    <t xml:space="preserve"> </t>
  </si>
  <si>
    <t>EMPRESA ADJUDICADA</t>
  </si>
  <si>
    <t>EMPRESA</t>
  </si>
  <si>
    <t>OFIX</t>
  </si>
  <si>
    <t>DESIERTA</t>
  </si>
  <si>
    <t xml:space="preserve">SR. ARMANDO ROCHE ACEVEDO </t>
  </si>
  <si>
    <t>M. EN D. IRVING VILLANUEVA LEON</t>
  </si>
  <si>
    <t xml:space="preserve">JEFE DE RECURSOS MATERIALES </t>
  </si>
  <si>
    <t>ADQUISICIONES 2015  DE PAPELERIA</t>
  </si>
  <si>
    <t>IMPORTE TOTAL ADJUD.</t>
  </si>
  <si>
    <t xml:space="preserve">JEFE DEL ALMACEN GENERAL </t>
  </si>
  <si>
    <t>CANCUN QUINTANA ROO A_______  DE _________ DE 2016</t>
  </si>
  <si>
    <t>ADQUISICIONES 2016 DE CONSUMIBLES</t>
  </si>
  <si>
    <t>ADQUISICIONES 2016 DE PAPELERIA</t>
  </si>
  <si>
    <t>BLOCK P/ ROTAFOLIO COLOR BLANCO CON 25 HOJAS</t>
  </si>
  <si>
    <t>CUTTER 310</t>
  </si>
  <si>
    <t>MICA TERMICA GBC TAMAÑO 6.5CM X 9.5 CM. C/100 PZAS. MODELO 1204.</t>
  </si>
  <si>
    <t>COJIN PARA SELLO.</t>
  </si>
  <si>
    <t>CARTULINA OPALINA T/C DE 225 GRAMOS COLOR BLANCA.</t>
  </si>
  <si>
    <t>CINTA CANELA No. 5</t>
  </si>
  <si>
    <t xml:space="preserve"> PAPEL OPALINA T/C. PAQ. DE 150 PZAS COLOR BLANCA</t>
  </si>
  <si>
    <t>MULTICONTACTOS DE 6 SALIDAS</t>
  </si>
  <si>
    <t>TONER HP NEGRO 201X P/IMP.PRO M277DW</t>
  </si>
  <si>
    <t>TONER HP MAGENTA 201X P/IMP. PRO M277DW</t>
  </si>
  <si>
    <t>TONER HP AMARILLO 201X P/IMP. PRO M277DW</t>
  </si>
  <si>
    <t>TONER HP CIAN 201X P/IMP. PRO 2077DW</t>
  </si>
  <si>
    <t>TONER HP Q2612A P/IMP. HP 1022</t>
  </si>
  <si>
    <t>TONER CANON 120 P/MULTIFUNCIONAL LASER CANON D1320</t>
  </si>
  <si>
    <t>TONER HP CF287X. P/IMP./ HP M506DN</t>
  </si>
  <si>
    <t>TINTA HP NEGRO 950X. P/IMP JET PRO 8610, 8620</t>
  </si>
  <si>
    <t>TINTA HP CIAN 951X. P/IMP JET PRO 8610, 8620</t>
  </si>
  <si>
    <t>TINTA HP MAGENTA 951X. P/IMP. JET PRO 8610,8620</t>
  </si>
  <si>
    <t>TINTA HP AMARILLO 951X. P/IMP. JET PRO 8610, 8620</t>
  </si>
  <si>
    <t>TINTA CANON NEGRO 150 PGBK. P/IMP. MG5610</t>
  </si>
  <si>
    <t>TINTA CANON NEGRO 151 BK. P/IMP. MG5610</t>
  </si>
  <si>
    <t>TINTA CANON AMARILLO 151 Y. P/IMP. MG5610</t>
  </si>
  <si>
    <t>TINTA CANON CIAN 151 C. P/IMP. MG5610</t>
  </si>
  <si>
    <t>TINTA CANON MAGENTA 151 M. P/IMP. MG5610</t>
  </si>
  <si>
    <t>TOALLAS LIMPIADORAS P/COMPUTADORA</t>
  </si>
  <si>
    <t>ADQUISICIONES 2016 DE REFACCIONES Y ACCESORIOS MENORES DE MAQUINARIA</t>
  </si>
  <si>
    <t>ADQUISICIONES 2016 DE ARTICULOS Y HERRAM. MENORES DE OFICINA</t>
  </si>
  <si>
    <t>ADQUISICIONES 2016 DE MATERIAL DE LIMPIEZA</t>
  </si>
  <si>
    <t>ADQUISICIONES 2016 DE REFACCIONES Y ACCESORIOS DE COMPUTO Y TECNOLOGIAS.</t>
  </si>
  <si>
    <t>GRAN TOTAL</t>
  </si>
  <si>
    <t>MAYO 25,26,27</t>
  </si>
  <si>
    <t>SEPTIEMBRE. 7,8,9</t>
  </si>
  <si>
    <t>NOVIEMBRE 2,3,4</t>
  </si>
  <si>
    <t>LA FECHA DE ENTREGA DE BIENES.</t>
  </si>
  <si>
    <t>1ra. ENTREGA LOS DIAS 25, 26, Y 27 DE MAYO 2016</t>
  </si>
  <si>
    <t>2a. ENTREGA LOS DIAS 7,8, Y 9 DE SEPTIEMBRE 2016.</t>
  </si>
  <si>
    <t>3ra. ENTREGA LOS DIAS 2, 3, Y 4 DE NOVIEMBRE 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</si>
</sst>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[$$-80A]#,##0.00;\-[$$-80A]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80A]#,##0.00"/>
    <numFmt numFmtId="179" formatCode="_-[$$-80A]* #,##0.00_-;\-[$$-80A]* #,##0.00_-;_-[$$-80A]* &quot;-&quot;??_-;_-@_-"/>
    <numFmt numFmtId="180" formatCode="&quot;$&quot;#,##0.0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44" fontId="0" fillId="0" borderId="0" xfId="50" applyFont="1" applyAlignment="1">
      <alignment/>
    </xf>
    <xf numFmtId="41" fontId="0" fillId="0" borderId="10" xfId="0" applyNumberFormat="1" applyFont="1" applyFill="1" applyBorder="1" applyAlignment="1">
      <alignment/>
    </xf>
    <xf numFmtId="44" fontId="0" fillId="0" borderId="10" xfId="50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173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4" fontId="1" fillId="0" borderId="10" xfId="50" applyFont="1" applyFill="1" applyBorder="1" applyAlignment="1">
      <alignment/>
    </xf>
    <xf numFmtId="44" fontId="0" fillId="0" borderId="11" xfId="50" applyFont="1" applyFill="1" applyBorder="1" applyAlignment="1">
      <alignment/>
    </xf>
    <xf numFmtId="173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4" fontId="0" fillId="0" borderId="0" xfId="50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79" fontId="0" fillId="0" borderId="15" xfId="0" applyNumberFormat="1" applyFill="1" applyBorder="1" applyAlignment="1">
      <alignment/>
    </xf>
    <xf numFmtId="44" fontId="9" fillId="33" borderId="16" xfId="50" applyFont="1" applyFill="1" applyBorder="1" applyAlignment="1">
      <alignment horizontal="left"/>
    </xf>
    <xf numFmtId="179" fontId="9" fillId="33" borderId="14" xfId="0" applyNumberFormat="1" applyFont="1" applyFill="1" applyBorder="1" applyAlignment="1">
      <alignment/>
    </xf>
    <xf numFmtId="44" fontId="9" fillId="33" borderId="14" xfId="50" applyFont="1" applyFill="1" applyBorder="1" applyAlignment="1">
      <alignment/>
    </xf>
    <xf numFmtId="44" fontId="8" fillId="33" borderId="14" xfId="5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0" xfId="50" applyFont="1" applyBorder="1" applyAlignment="1">
      <alignment/>
    </xf>
    <xf numFmtId="0" fontId="0" fillId="0" borderId="0" xfId="0" applyBorder="1" applyAlignment="1">
      <alignment/>
    </xf>
    <xf numFmtId="179" fontId="0" fillId="0" borderId="21" xfId="0" applyNumberForma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44" fontId="6" fillId="33" borderId="29" xfId="50" applyFont="1" applyFill="1" applyBorder="1" applyAlignment="1">
      <alignment horizontal="center"/>
    </xf>
    <xf numFmtId="44" fontId="6" fillId="33" borderId="30" xfId="5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8" fontId="0" fillId="0" borderId="32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178" fontId="0" fillId="0" borderId="34" xfId="0" applyNumberFormat="1" applyFill="1" applyBorder="1" applyAlignment="1">
      <alignment/>
    </xf>
    <xf numFmtId="0" fontId="0" fillId="0" borderId="23" xfId="0" applyFill="1" applyBorder="1" applyAlignment="1">
      <alignment/>
    </xf>
    <xf numFmtId="44" fontId="1" fillId="0" borderId="23" xfId="50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44" fontId="0" fillId="0" borderId="35" xfId="50" applyFont="1" applyFill="1" applyBorder="1" applyAlignment="1">
      <alignment/>
    </xf>
    <xf numFmtId="44" fontId="0" fillId="0" borderId="36" xfId="50" applyFont="1" applyFill="1" applyBorder="1" applyAlignment="1">
      <alignment/>
    </xf>
    <xf numFmtId="0" fontId="0" fillId="0" borderId="37" xfId="0" applyFill="1" applyBorder="1" applyAlignment="1">
      <alignment/>
    </xf>
    <xf numFmtId="0" fontId="5" fillId="0" borderId="37" xfId="0" applyFont="1" applyFill="1" applyBorder="1" applyAlignment="1">
      <alignment horizontal="center"/>
    </xf>
    <xf numFmtId="44" fontId="0" fillId="0" borderId="38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23" xfId="0" applyFont="1" applyFill="1" applyBorder="1" applyAlignment="1">
      <alignment/>
    </xf>
    <xf numFmtId="44" fontId="1" fillId="34" borderId="10" xfId="50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4" fontId="0" fillId="34" borderId="36" xfId="50" applyFont="1" applyFill="1" applyBorder="1" applyAlignment="1">
      <alignment/>
    </xf>
    <xf numFmtId="0" fontId="0" fillId="0" borderId="39" xfId="0" applyFont="1" applyBorder="1" applyAlignment="1">
      <alignment/>
    </xf>
    <xf numFmtId="44" fontId="0" fillId="0" borderId="2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4" fontId="5" fillId="33" borderId="16" xfId="50" applyFont="1" applyFill="1" applyBorder="1" applyAlignment="1">
      <alignment horizontal="center" wrapText="1"/>
    </xf>
    <xf numFmtId="44" fontId="5" fillId="33" borderId="14" xfId="50" applyFont="1" applyFill="1" applyBorder="1" applyAlignment="1">
      <alignment horizontal="center" wrapText="1"/>
    </xf>
    <xf numFmtId="44" fontId="5" fillId="33" borderId="17" xfId="5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33" borderId="35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0" fillId="0" borderId="43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41" fontId="0" fillId="0" borderId="41" xfId="0" applyNumberFormat="1" applyFont="1" applyBorder="1" applyAlignment="1">
      <alignment horizontal="center"/>
    </xf>
    <xf numFmtId="173" fontId="7" fillId="0" borderId="44" xfId="0" applyNumberFormat="1" applyFont="1" applyBorder="1" applyAlignment="1">
      <alignment/>
    </xf>
    <xf numFmtId="173" fontId="0" fillId="0" borderId="10" xfId="0" applyNumberFormat="1" applyFill="1" applyBorder="1" applyAlignment="1">
      <alignment/>
    </xf>
    <xf numFmtId="0" fontId="0" fillId="34" borderId="45" xfId="0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44" fontId="1" fillId="34" borderId="11" xfId="50" applyFont="1" applyFill="1" applyBorder="1" applyAlignment="1">
      <alignment/>
    </xf>
    <xf numFmtId="41" fontId="0" fillId="34" borderId="11" xfId="0" applyNumberFormat="1" applyFont="1" applyFill="1" applyBorder="1" applyAlignment="1">
      <alignment/>
    </xf>
    <xf numFmtId="44" fontId="0" fillId="34" borderId="46" xfId="5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" fillId="0" borderId="4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1" fontId="0" fillId="0" borderId="23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41" fontId="0" fillId="0" borderId="39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34" borderId="11" xfId="0" applyNumberFormat="1" applyFont="1" applyFill="1" applyBorder="1" applyAlignment="1">
      <alignment horizontal="center"/>
    </xf>
    <xf numFmtId="41" fontId="0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="75" zoomScaleNormal="75" zoomScalePageLayoutView="0" workbookViewId="0" topLeftCell="A1">
      <selection activeCell="D12" sqref="D12"/>
    </sheetView>
  </sheetViews>
  <sheetFormatPr defaultColWidth="11.421875" defaultRowHeight="12.75"/>
  <cols>
    <col min="1" max="1" width="5.8515625" style="6" customWidth="1"/>
    <col min="2" max="2" width="49.140625" style="0" customWidth="1"/>
    <col min="3" max="3" width="7.140625" style="0" customWidth="1"/>
    <col min="4" max="4" width="11.140625" style="0" customWidth="1"/>
    <col min="5" max="5" width="11.421875" style="6" customWidth="1"/>
    <col min="6" max="6" width="12.7109375" style="6" customWidth="1"/>
    <col min="7" max="7" width="12.57421875" style="6" customWidth="1"/>
    <col min="8" max="8" width="15.140625" style="0" customWidth="1"/>
    <col min="9" max="9" width="19.140625" style="0" customWidth="1"/>
    <col min="10" max="10" width="0" style="0" hidden="1" customWidth="1"/>
    <col min="11" max="11" width="13.00390625" style="0" hidden="1" customWidth="1"/>
    <col min="12" max="12" width="10.8515625" style="0" hidden="1" customWidth="1"/>
    <col min="13" max="13" width="14.28125" style="0" hidden="1" customWidth="1"/>
    <col min="14" max="14" width="8.140625" style="0" hidden="1" customWidth="1"/>
    <col min="15" max="15" width="14.140625" style="0" hidden="1" customWidth="1"/>
    <col min="16" max="17" width="0" style="0" hidden="1" customWidth="1"/>
    <col min="18" max="18" width="9.8515625" style="0" hidden="1" customWidth="1"/>
    <col min="19" max="19" width="10.8515625" style="0" hidden="1" customWidth="1"/>
    <col min="20" max="20" width="9.421875" style="0" hidden="1" customWidth="1"/>
    <col min="21" max="21" width="9.28125" style="0" hidden="1" customWidth="1"/>
    <col min="22" max="22" width="9.421875" style="11" hidden="1" customWidth="1"/>
    <col min="23" max="23" width="13.8515625" style="11" hidden="1" customWidth="1"/>
    <col min="24" max="24" width="13.00390625" style="0" hidden="1" customWidth="1"/>
    <col min="25" max="25" width="14.140625" style="0" hidden="1" customWidth="1"/>
    <col min="26" max="26" width="0" style="0" hidden="1" customWidth="1"/>
  </cols>
  <sheetData>
    <row r="1" spans="1:10" ht="21" thickBot="1">
      <c r="A1" s="48"/>
      <c r="C1" s="2"/>
      <c r="D1" s="48"/>
      <c r="E1" s="138"/>
      <c r="F1" s="138"/>
      <c r="G1" s="138"/>
      <c r="H1" s="25"/>
      <c r="I1" s="50"/>
      <c r="J1" s="71" t="s">
        <v>112</v>
      </c>
    </row>
    <row r="2" spans="1:10" ht="21.75" customHeight="1" thickBot="1">
      <c r="A2" s="49"/>
      <c r="B2" s="106" t="s">
        <v>117</v>
      </c>
      <c r="C2" s="107"/>
      <c r="D2" s="48"/>
      <c r="F2" s="71" t="s">
        <v>0</v>
      </c>
      <c r="G2" s="48"/>
      <c r="H2" s="2"/>
      <c r="I2" s="2"/>
      <c r="J2" s="51"/>
    </row>
    <row r="3" spans="1:31" ht="26.25" thickBot="1">
      <c r="A3" s="53"/>
      <c r="B3" s="54"/>
      <c r="C3" s="55"/>
      <c r="D3" s="56"/>
      <c r="E3" s="57" t="s">
        <v>82</v>
      </c>
      <c r="F3" s="57" t="s">
        <v>83</v>
      </c>
      <c r="G3" s="57" t="s">
        <v>84</v>
      </c>
      <c r="H3" s="55"/>
      <c r="I3" s="108"/>
      <c r="J3" s="58"/>
      <c r="K3" s="59"/>
      <c r="L3" s="58"/>
      <c r="M3" s="59"/>
      <c r="N3" s="60"/>
      <c r="O3" s="61"/>
      <c r="P3" s="58"/>
      <c r="Q3" s="59"/>
      <c r="R3" s="58"/>
      <c r="S3" s="59"/>
      <c r="T3" s="62"/>
      <c r="U3" s="63"/>
      <c r="V3" s="97" t="s">
        <v>105</v>
      </c>
      <c r="W3" s="98"/>
      <c r="X3" s="99"/>
      <c r="AA3" s="100"/>
      <c r="AB3" s="100"/>
      <c r="AC3" s="100"/>
      <c r="AD3" s="100"/>
      <c r="AE3" s="100"/>
    </row>
    <row r="4" spans="1:31" ht="26.25" thickBot="1">
      <c r="A4" s="109" t="s">
        <v>1</v>
      </c>
      <c r="B4" s="110" t="s">
        <v>2</v>
      </c>
      <c r="C4" s="111" t="s">
        <v>3</v>
      </c>
      <c r="D4" s="112" t="s">
        <v>4</v>
      </c>
      <c r="E4" s="113" t="s">
        <v>148</v>
      </c>
      <c r="F4" s="114" t="s">
        <v>149</v>
      </c>
      <c r="G4" s="115" t="s">
        <v>150</v>
      </c>
      <c r="H4" s="110" t="s">
        <v>5</v>
      </c>
      <c r="I4" s="116" t="s">
        <v>31</v>
      </c>
      <c r="J4" s="64" t="s">
        <v>102</v>
      </c>
      <c r="K4" s="65" t="s">
        <v>103</v>
      </c>
      <c r="L4" s="66" t="s">
        <v>102</v>
      </c>
      <c r="M4" s="65" t="s">
        <v>103</v>
      </c>
      <c r="N4" s="66" t="s">
        <v>102</v>
      </c>
      <c r="O4" s="65" t="s">
        <v>103</v>
      </c>
      <c r="P4" s="64" t="s">
        <v>102</v>
      </c>
      <c r="Q4" s="65" t="s">
        <v>103</v>
      </c>
      <c r="R4" s="66" t="s">
        <v>102</v>
      </c>
      <c r="S4" s="65" t="s">
        <v>103</v>
      </c>
      <c r="T4" s="66" t="s">
        <v>102</v>
      </c>
      <c r="U4" s="67" t="s">
        <v>103</v>
      </c>
      <c r="V4" s="68" t="s">
        <v>102</v>
      </c>
      <c r="W4" s="69" t="s">
        <v>103</v>
      </c>
      <c r="X4" s="70" t="s">
        <v>106</v>
      </c>
      <c r="AA4" s="100"/>
      <c r="AB4" s="100"/>
      <c r="AC4" s="100"/>
      <c r="AD4" s="100"/>
      <c r="AE4" s="100"/>
    </row>
    <row r="5" spans="1:31" ht="12.75">
      <c r="A5" s="101">
        <v>1</v>
      </c>
      <c r="B5" s="78" t="s">
        <v>77</v>
      </c>
      <c r="C5" s="78" t="s">
        <v>8</v>
      </c>
      <c r="D5" s="79"/>
      <c r="E5" s="139">
        <v>40</v>
      </c>
      <c r="F5" s="139">
        <v>40</v>
      </c>
      <c r="G5" s="139">
        <v>40</v>
      </c>
      <c r="H5" s="80">
        <f>E5+F5+G5</f>
        <v>120</v>
      </c>
      <c r="I5" s="81">
        <f aca="true" t="shared" si="0" ref="I5:I56">D5*H5</f>
        <v>0</v>
      </c>
      <c r="J5" s="75">
        <v>62.48</v>
      </c>
      <c r="K5" s="15">
        <f>H5*J5</f>
        <v>7497.599999999999</v>
      </c>
      <c r="L5" s="4">
        <v>66.32</v>
      </c>
      <c r="M5" s="16">
        <f>H5*L5</f>
        <v>7958.4</v>
      </c>
      <c r="N5" s="4">
        <v>73.82</v>
      </c>
      <c r="O5" s="16">
        <f>H5*N5</f>
        <v>8858.4</v>
      </c>
      <c r="P5" s="14">
        <v>0</v>
      </c>
      <c r="Q5" s="15" t="s">
        <v>104</v>
      </c>
      <c r="R5" s="4">
        <v>0</v>
      </c>
      <c r="S5" s="16">
        <f>N5*R5</f>
        <v>0</v>
      </c>
      <c r="T5" s="4">
        <v>0</v>
      </c>
      <c r="U5" s="52">
        <f>N5*T5</f>
        <v>0</v>
      </c>
      <c r="V5" s="21">
        <v>62.48</v>
      </c>
      <c r="W5" s="21">
        <f>H5*V5</f>
        <v>7497.599999999999</v>
      </c>
      <c r="X5" s="47" t="s">
        <v>100</v>
      </c>
      <c r="AA5" s="51"/>
      <c r="AB5" s="51"/>
      <c r="AC5" s="51"/>
      <c r="AD5" s="51"/>
      <c r="AE5" s="51"/>
    </row>
    <row r="6" spans="1:31" ht="25.5">
      <c r="A6" s="102">
        <v>2</v>
      </c>
      <c r="B6" s="19" t="s">
        <v>47</v>
      </c>
      <c r="C6" s="1" t="s">
        <v>7</v>
      </c>
      <c r="D6" s="20"/>
      <c r="E6" s="140">
        <v>10</v>
      </c>
      <c r="F6" s="140">
        <v>10</v>
      </c>
      <c r="G6" s="140">
        <v>10</v>
      </c>
      <c r="H6" s="12">
        <f aca="true" t="shared" si="1" ref="H6:H56">E6+F6+G6</f>
        <v>30</v>
      </c>
      <c r="I6" s="82">
        <f t="shared" si="0"/>
        <v>0</v>
      </c>
      <c r="J6" s="75">
        <v>11.88</v>
      </c>
      <c r="K6" s="15">
        <f aca="true" t="shared" si="2" ref="K6:K56">H6*J6</f>
        <v>356.40000000000003</v>
      </c>
      <c r="L6" s="4">
        <v>7.63</v>
      </c>
      <c r="M6" s="16">
        <f>H6*L6</f>
        <v>228.9</v>
      </c>
      <c r="N6" s="4">
        <v>11.19</v>
      </c>
      <c r="O6" s="17">
        <f aca="true" t="shared" si="3" ref="O6:O56">H6*N6</f>
        <v>335.7</v>
      </c>
      <c r="P6" s="14">
        <v>0</v>
      </c>
      <c r="Q6" s="15" t="s">
        <v>104</v>
      </c>
      <c r="R6" s="4">
        <v>0</v>
      </c>
      <c r="S6" s="16">
        <f>N6*R6</f>
        <v>0</v>
      </c>
      <c r="T6" s="4">
        <v>0</v>
      </c>
      <c r="U6" s="44">
        <f aca="true" t="shared" si="4" ref="U6:U56">N6*T6</f>
        <v>0</v>
      </c>
      <c r="V6" s="13">
        <v>7.63</v>
      </c>
      <c r="W6" s="13">
        <f aca="true" t="shared" si="5" ref="W6:W56">H6*V6</f>
        <v>228.9</v>
      </c>
      <c r="X6" s="9" t="s">
        <v>101</v>
      </c>
      <c r="AA6" s="51"/>
      <c r="AB6" s="51"/>
      <c r="AC6" s="51"/>
      <c r="AD6" s="51"/>
      <c r="AE6" s="51"/>
    </row>
    <row r="7" spans="1:31" ht="12.75">
      <c r="A7" s="102">
        <v>3</v>
      </c>
      <c r="B7" s="1" t="s">
        <v>17</v>
      </c>
      <c r="C7" s="1" t="s">
        <v>7</v>
      </c>
      <c r="D7" s="20"/>
      <c r="E7" s="140">
        <v>400</v>
      </c>
      <c r="F7" s="140">
        <v>300</v>
      </c>
      <c r="G7" s="140">
        <v>300</v>
      </c>
      <c r="H7" s="12">
        <f t="shared" si="1"/>
        <v>1000</v>
      </c>
      <c r="I7" s="82">
        <f t="shared" si="0"/>
        <v>0</v>
      </c>
      <c r="J7" s="76">
        <v>1.78</v>
      </c>
      <c r="K7" s="15">
        <f t="shared" si="2"/>
        <v>1780</v>
      </c>
      <c r="L7" s="1">
        <v>1.23</v>
      </c>
      <c r="M7" s="16">
        <f>H7*L7</f>
        <v>1230</v>
      </c>
      <c r="N7" s="1">
        <v>2.48</v>
      </c>
      <c r="O7" s="17">
        <f t="shared" si="3"/>
        <v>2480</v>
      </c>
      <c r="P7" s="18">
        <v>0</v>
      </c>
      <c r="Q7" s="15">
        <f aca="true" t="shared" si="6" ref="Q7:Q56">N7*P7</f>
        <v>0</v>
      </c>
      <c r="R7" s="1">
        <v>0</v>
      </c>
      <c r="S7" s="16">
        <f>N7*R7</f>
        <v>0</v>
      </c>
      <c r="T7" s="1">
        <v>0</v>
      </c>
      <c r="U7" s="44">
        <f t="shared" si="4"/>
        <v>0</v>
      </c>
      <c r="V7" s="13">
        <v>1.23</v>
      </c>
      <c r="W7" s="13">
        <f t="shared" si="5"/>
        <v>1230</v>
      </c>
      <c r="X7" s="9" t="s">
        <v>101</v>
      </c>
      <c r="AA7" s="51"/>
      <c r="AB7" s="51"/>
      <c r="AC7" s="51"/>
      <c r="AD7" s="51"/>
      <c r="AE7" s="51"/>
    </row>
    <row r="8" spans="1:31" ht="12.75">
      <c r="A8" s="102">
        <v>4</v>
      </c>
      <c r="B8" s="1" t="s">
        <v>9</v>
      </c>
      <c r="C8" s="1" t="s">
        <v>8</v>
      </c>
      <c r="D8" s="20"/>
      <c r="E8" s="140">
        <v>100</v>
      </c>
      <c r="F8" s="140">
        <v>100</v>
      </c>
      <c r="G8" s="140">
        <v>100</v>
      </c>
      <c r="H8" s="12">
        <f t="shared" si="1"/>
        <v>300</v>
      </c>
      <c r="I8" s="82">
        <f t="shared" si="0"/>
        <v>0</v>
      </c>
      <c r="J8" s="76">
        <v>4.88</v>
      </c>
      <c r="K8" s="15">
        <f t="shared" si="2"/>
        <v>1464</v>
      </c>
      <c r="L8" s="1">
        <v>6.73</v>
      </c>
      <c r="M8" s="16">
        <f aca="true" t="shared" si="7" ref="M8:M56">H8*L8</f>
        <v>2019.0000000000002</v>
      </c>
      <c r="N8" s="1">
        <v>8.62</v>
      </c>
      <c r="O8" s="17">
        <f t="shared" si="3"/>
        <v>2585.9999999999995</v>
      </c>
      <c r="P8" s="18">
        <v>0</v>
      </c>
      <c r="Q8" s="15">
        <f t="shared" si="6"/>
        <v>0</v>
      </c>
      <c r="R8" s="1">
        <v>0</v>
      </c>
      <c r="S8" s="16">
        <f aca="true" t="shared" si="8" ref="S8:S56">N8*R8</f>
        <v>0</v>
      </c>
      <c r="T8" s="1">
        <v>0</v>
      </c>
      <c r="U8" s="44">
        <f t="shared" si="4"/>
        <v>0</v>
      </c>
      <c r="V8" s="13">
        <v>4.88</v>
      </c>
      <c r="W8" s="13">
        <f t="shared" si="5"/>
        <v>1464</v>
      </c>
      <c r="X8" s="9" t="s">
        <v>100</v>
      </c>
      <c r="AA8" s="51"/>
      <c r="AB8" s="51"/>
      <c r="AC8" s="51"/>
      <c r="AD8" s="51"/>
      <c r="AE8" s="51"/>
    </row>
    <row r="9" spans="1:31" ht="12.75">
      <c r="A9" s="102">
        <v>5</v>
      </c>
      <c r="B9" s="1" t="s">
        <v>78</v>
      </c>
      <c r="C9" s="1" t="s">
        <v>6</v>
      </c>
      <c r="D9" s="20"/>
      <c r="E9" s="140">
        <v>25</v>
      </c>
      <c r="F9" s="140">
        <v>25</v>
      </c>
      <c r="G9" s="140">
        <v>25</v>
      </c>
      <c r="H9" s="12">
        <f t="shared" si="1"/>
        <v>75</v>
      </c>
      <c r="I9" s="82">
        <f t="shared" si="0"/>
        <v>0</v>
      </c>
      <c r="J9" s="76">
        <v>8.78</v>
      </c>
      <c r="K9" s="15">
        <f t="shared" si="2"/>
        <v>658.5</v>
      </c>
      <c r="L9" s="1">
        <v>4.94</v>
      </c>
      <c r="M9" s="16">
        <f t="shared" si="7"/>
        <v>370.50000000000006</v>
      </c>
      <c r="N9" s="1">
        <v>19.22</v>
      </c>
      <c r="O9" s="17">
        <f t="shared" si="3"/>
        <v>1441.5</v>
      </c>
      <c r="P9" s="18">
        <v>0</v>
      </c>
      <c r="Q9" s="15">
        <f t="shared" si="6"/>
        <v>0</v>
      </c>
      <c r="R9" s="1">
        <v>0</v>
      </c>
      <c r="S9" s="16">
        <f t="shared" si="8"/>
        <v>0</v>
      </c>
      <c r="T9" s="1">
        <v>0</v>
      </c>
      <c r="U9" s="44">
        <f t="shared" si="4"/>
        <v>0</v>
      </c>
      <c r="V9" s="13">
        <v>4.94</v>
      </c>
      <c r="W9" s="13">
        <f t="shared" si="5"/>
        <v>370.50000000000006</v>
      </c>
      <c r="X9" s="9" t="s">
        <v>101</v>
      </c>
      <c r="AA9" s="51"/>
      <c r="AB9" s="51"/>
      <c r="AC9" s="51"/>
      <c r="AD9" s="51"/>
      <c r="AE9" s="51"/>
    </row>
    <row r="10" spans="1:31" ht="12.75">
      <c r="A10" s="102">
        <v>6</v>
      </c>
      <c r="B10" s="1" t="s">
        <v>119</v>
      </c>
      <c r="C10" s="1" t="s">
        <v>46</v>
      </c>
      <c r="D10" s="20"/>
      <c r="E10" s="140">
        <v>10</v>
      </c>
      <c r="F10" s="140">
        <v>10</v>
      </c>
      <c r="G10" s="140">
        <v>5</v>
      </c>
      <c r="H10" s="12">
        <f t="shared" si="1"/>
        <v>25</v>
      </c>
      <c r="I10" s="82">
        <f t="shared" si="0"/>
        <v>0</v>
      </c>
      <c r="J10" s="76">
        <v>3.66</v>
      </c>
      <c r="K10" s="15">
        <f t="shared" si="2"/>
        <v>91.5</v>
      </c>
      <c r="L10" s="1">
        <v>5.39</v>
      </c>
      <c r="M10" s="16">
        <f t="shared" si="7"/>
        <v>134.75</v>
      </c>
      <c r="N10" s="1">
        <v>5.58</v>
      </c>
      <c r="O10" s="17">
        <f t="shared" si="3"/>
        <v>139.5</v>
      </c>
      <c r="P10" s="18">
        <v>0</v>
      </c>
      <c r="Q10" s="15">
        <f t="shared" si="6"/>
        <v>0</v>
      </c>
      <c r="R10" s="1">
        <v>0</v>
      </c>
      <c r="S10" s="16">
        <f t="shared" si="8"/>
        <v>0</v>
      </c>
      <c r="T10" s="1">
        <v>0</v>
      </c>
      <c r="U10" s="44">
        <f t="shared" si="4"/>
        <v>0</v>
      </c>
      <c r="V10" s="13">
        <v>3.66</v>
      </c>
      <c r="W10" s="13">
        <f t="shared" si="5"/>
        <v>91.5</v>
      </c>
      <c r="X10" s="9" t="s">
        <v>100</v>
      </c>
      <c r="AA10" s="51"/>
      <c r="AB10" s="51"/>
      <c r="AC10" s="51"/>
      <c r="AD10" s="51"/>
      <c r="AE10" s="51"/>
    </row>
    <row r="11" spans="1:31" ht="12.75">
      <c r="A11" s="102">
        <v>7</v>
      </c>
      <c r="B11" s="1" t="s">
        <v>53</v>
      </c>
      <c r="C11" s="1" t="s">
        <v>46</v>
      </c>
      <c r="D11" s="20"/>
      <c r="E11" s="140">
        <v>50</v>
      </c>
      <c r="F11" s="140">
        <v>50</v>
      </c>
      <c r="G11" s="140">
        <v>50</v>
      </c>
      <c r="H11" s="12">
        <f t="shared" si="1"/>
        <v>150</v>
      </c>
      <c r="I11" s="82">
        <f t="shared" si="0"/>
        <v>0</v>
      </c>
      <c r="J11" s="76">
        <v>23.78</v>
      </c>
      <c r="K11" s="15">
        <f t="shared" si="2"/>
        <v>3567</v>
      </c>
      <c r="L11" s="1">
        <v>27.83</v>
      </c>
      <c r="M11" s="16">
        <f t="shared" si="7"/>
        <v>4174.5</v>
      </c>
      <c r="N11" s="1">
        <v>38.25</v>
      </c>
      <c r="O11" s="17">
        <f t="shared" si="3"/>
        <v>5737.5</v>
      </c>
      <c r="P11" s="18">
        <v>0</v>
      </c>
      <c r="Q11" s="15">
        <f t="shared" si="6"/>
        <v>0</v>
      </c>
      <c r="R11" s="1">
        <v>0</v>
      </c>
      <c r="S11" s="16">
        <f t="shared" si="8"/>
        <v>0</v>
      </c>
      <c r="T11" s="1">
        <v>0</v>
      </c>
      <c r="U11" s="44">
        <f t="shared" si="4"/>
        <v>0</v>
      </c>
      <c r="V11" s="13">
        <v>23.78</v>
      </c>
      <c r="W11" s="13">
        <f t="shared" si="5"/>
        <v>3567</v>
      </c>
      <c r="X11" s="9" t="s">
        <v>100</v>
      </c>
      <c r="AA11" s="51"/>
      <c r="AB11" s="51"/>
      <c r="AC11" s="51"/>
      <c r="AD11" s="51"/>
      <c r="AE11" s="51"/>
    </row>
    <row r="12" spans="1:31" ht="12.75">
      <c r="A12" s="102">
        <v>8</v>
      </c>
      <c r="B12" s="1" t="s">
        <v>10</v>
      </c>
      <c r="C12" s="1" t="s">
        <v>8</v>
      </c>
      <c r="D12" s="20"/>
      <c r="E12" s="140">
        <v>30</v>
      </c>
      <c r="F12" s="140">
        <v>30</v>
      </c>
      <c r="G12" s="140">
        <v>40</v>
      </c>
      <c r="H12" s="12">
        <f t="shared" si="1"/>
        <v>100</v>
      </c>
      <c r="I12" s="82">
        <f t="shared" si="0"/>
        <v>0</v>
      </c>
      <c r="J12" s="76">
        <v>20.68</v>
      </c>
      <c r="K12" s="15">
        <f t="shared" si="2"/>
        <v>2068</v>
      </c>
      <c r="L12" s="1">
        <v>28.8</v>
      </c>
      <c r="M12" s="16">
        <f t="shared" si="7"/>
        <v>2880</v>
      </c>
      <c r="N12" s="1">
        <v>24.48</v>
      </c>
      <c r="O12" s="17">
        <f t="shared" si="3"/>
        <v>2448</v>
      </c>
      <c r="P12" s="18">
        <v>0</v>
      </c>
      <c r="Q12" s="15">
        <f t="shared" si="6"/>
        <v>0</v>
      </c>
      <c r="R12" s="1">
        <v>0</v>
      </c>
      <c r="S12" s="16">
        <f t="shared" si="8"/>
        <v>0</v>
      </c>
      <c r="T12" s="1">
        <v>0</v>
      </c>
      <c r="U12" s="44">
        <f t="shared" si="4"/>
        <v>0</v>
      </c>
      <c r="V12" s="13">
        <v>20.68</v>
      </c>
      <c r="W12" s="13">
        <f t="shared" si="5"/>
        <v>2068</v>
      </c>
      <c r="X12" s="9" t="s">
        <v>100</v>
      </c>
      <c r="AA12" s="51"/>
      <c r="AB12" s="51"/>
      <c r="AC12" s="51"/>
      <c r="AD12" s="51"/>
      <c r="AE12" s="51"/>
    </row>
    <row r="13" spans="1:31" ht="12.75">
      <c r="A13" s="102">
        <v>9</v>
      </c>
      <c r="B13" s="1" t="s">
        <v>18</v>
      </c>
      <c r="C13" s="1" t="s">
        <v>8</v>
      </c>
      <c r="D13" s="20"/>
      <c r="E13" s="140">
        <v>30</v>
      </c>
      <c r="F13" s="140">
        <v>30</v>
      </c>
      <c r="G13" s="140">
        <v>30</v>
      </c>
      <c r="H13" s="12">
        <f t="shared" si="1"/>
        <v>90</v>
      </c>
      <c r="I13" s="82">
        <f t="shared" si="0"/>
        <v>0</v>
      </c>
      <c r="J13" s="76">
        <v>23.18</v>
      </c>
      <c r="K13" s="15">
        <f t="shared" si="2"/>
        <v>2086.2</v>
      </c>
      <c r="L13" s="1">
        <v>34.83</v>
      </c>
      <c r="M13" s="16">
        <f t="shared" si="7"/>
        <v>3134.7</v>
      </c>
      <c r="N13" s="1">
        <v>29.24</v>
      </c>
      <c r="O13" s="17">
        <f t="shared" si="3"/>
        <v>2631.6</v>
      </c>
      <c r="P13" s="18">
        <v>0</v>
      </c>
      <c r="Q13" s="15">
        <f t="shared" si="6"/>
        <v>0</v>
      </c>
      <c r="R13" s="1">
        <v>0</v>
      </c>
      <c r="S13" s="16">
        <f t="shared" si="8"/>
        <v>0</v>
      </c>
      <c r="T13" s="1">
        <v>0</v>
      </c>
      <c r="U13" s="44">
        <f t="shared" si="4"/>
        <v>0</v>
      </c>
      <c r="V13" s="13">
        <v>23.18</v>
      </c>
      <c r="W13" s="13">
        <f t="shared" si="5"/>
        <v>2086.2</v>
      </c>
      <c r="X13" s="9" t="s">
        <v>100</v>
      </c>
      <c r="AA13" s="51"/>
      <c r="AB13" s="51"/>
      <c r="AC13" s="51"/>
      <c r="AD13" s="51"/>
      <c r="AE13" s="51"/>
    </row>
    <row r="14" spans="1:31" ht="12.75">
      <c r="A14" s="102">
        <v>10</v>
      </c>
      <c r="B14" s="1" t="s">
        <v>11</v>
      </c>
      <c r="C14" s="1" t="s">
        <v>8</v>
      </c>
      <c r="D14" s="20"/>
      <c r="E14" s="140">
        <v>30</v>
      </c>
      <c r="F14" s="140">
        <v>30</v>
      </c>
      <c r="G14" s="140">
        <v>30</v>
      </c>
      <c r="H14" s="12">
        <f t="shared" si="1"/>
        <v>90</v>
      </c>
      <c r="I14" s="82">
        <f t="shared" si="0"/>
        <v>0</v>
      </c>
      <c r="J14" s="76">
        <v>28.68</v>
      </c>
      <c r="K14" s="15">
        <f t="shared" si="2"/>
        <v>2581.2</v>
      </c>
      <c r="L14" s="1">
        <v>43.54</v>
      </c>
      <c r="M14" s="16">
        <f t="shared" si="7"/>
        <v>3918.6</v>
      </c>
      <c r="N14" s="1">
        <v>38.4</v>
      </c>
      <c r="O14" s="17">
        <f t="shared" si="3"/>
        <v>3456</v>
      </c>
      <c r="P14" s="18">
        <v>0</v>
      </c>
      <c r="Q14" s="15">
        <f t="shared" si="6"/>
        <v>0</v>
      </c>
      <c r="R14" s="1">
        <v>0</v>
      </c>
      <c r="S14" s="16">
        <f t="shared" si="8"/>
        <v>0</v>
      </c>
      <c r="T14" s="1">
        <v>0</v>
      </c>
      <c r="U14" s="44">
        <f t="shared" si="4"/>
        <v>0</v>
      </c>
      <c r="V14" s="13">
        <v>28.68</v>
      </c>
      <c r="W14" s="13">
        <f t="shared" si="5"/>
        <v>2581.2</v>
      </c>
      <c r="X14" s="9" t="s">
        <v>100</v>
      </c>
      <c r="AA14" s="51"/>
      <c r="AB14" s="51"/>
      <c r="AC14" s="51"/>
      <c r="AD14" s="51"/>
      <c r="AE14" s="51"/>
    </row>
    <row r="15" spans="1:31" ht="12.75">
      <c r="A15" s="102">
        <v>11</v>
      </c>
      <c r="B15" s="1" t="s">
        <v>12</v>
      </c>
      <c r="C15" s="1" t="s">
        <v>8</v>
      </c>
      <c r="D15" s="20"/>
      <c r="E15" s="140">
        <v>20</v>
      </c>
      <c r="F15" s="140">
        <v>20</v>
      </c>
      <c r="G15" s="140">
        <v>20</v>
      </c>
      <c r="H15" s="12">
        <f t="shared" si="1"/>
        <v>60</v>
      </c>
      <c r="I15" s="82">
        <f t="shared" si="0"/>
        <v>0</v>
      </c>
      <c r="J15" s="76">
        <v>6.98</v>
      </c>
      <c r="K15" s="15">
        <f t="shared" si="2"/>
        <v>418.8</v>
      </c>
      <c r="L15" s="1">
        <v>0</v>
      </c>
      <c r="M15" s="16">
        <f t="shared" si="7"/>
        <v>0</v>
      </c>
      <c r="N15" s="1">
        <v>11.94</v>
      </c>
      <c r="O15" s="17">
        <f t="shared" si="3"/>
        <v>716.4</v>
      </c>
      <c r="P15" s="18">
        <v>0</v>
      </c>
      <c r="Q15" s="15">
        <f t="shared" si="6"/>
        <v>0</v>
      </c>
      <c r="R15" s="1">
        <v>0</v>
      </c>
      <c r="S15" s="16">
        <f t="shared" si="8"/>
        <v>0</v>
      </c>
      <c r="T15" s="1">
        <v>0</v>
      </c>
      <c r="U15" s="44">
        <f t="shared" si="4"/>
        <v>0</v>
      </c>
      <c r="V15" s="13">
        <v>6.98</v>
      </c>
      <c r="W15" s="13">
        <f t="shared" si="5"/>
        <v>418.8</v>
      </c>
      <c r="X15" s="9" t="s">
        <v>100</v>
      </c>
      <c r="AA15" s="51"/>
      <c r="AB15" s="51"/>
      <c r="AC15" s="51"/>
      <c r="AD15" s="51"/>
      <c r="AE15" s="51"/>
    </row>
    <row r="16" spans="1:31" ht="12.75">
      <c r="A16" s="102">
        <v>12</v>
      </c>
      <c r="B16" s="1" t="s">
        <v>13</v>
      </c>
      <c r="C16" s="1" t="s">
        <v>8</v>
      </c>
      <c r="D16" s="20"/>
      <c r="E16" s="140">
        <v>5</v>
      </c>
      <c r="F16" s="140">
        <v>5</v>
      </c>
      <c r="G16" s="140">
        <v>5</v>
      </c>
      <c r="H16" s="12">
        <f t="shared" si="1"/>
        <v>15</v>
      </c>
      <c r="I16" s="82">
        <f t="shared" si="0"/>
        <v>0</v>
      </c>
      <c r="J16" s="76">
        <v>10.88</v>
      </c>
      <c r="K16" s="15">
        <f t="shared" si="2"/>
        <v>163.20000000000002</v>
      </c>
      <c r="L16" s="1">
        <v>27.44</v>
      </c>
      <c r="M16" s="16">
        <f t="shared" si="7"/>
        <v>411.6</v>
      </c>
      <c r="N16" s="1">
        <v>81.54</v>
      </c>
      <c r="O16" s="17">
        <f t="shared" si="3"/>
        <v>1223.1000000000001</v>
      </c>
      <c r="P16" s="18">
        <v>0</v>
      </c>
      <c r="Q16" s="15">
        <f t="shared" si="6"/>
        <v>0</v>
      </c>
      <c r="R16" s="1">
        <v>0</v>
      </c>
      <c r="S16" s="16">
        <f t="shared" si="8"/>
        <v>0</v>
      </c>
      <c r="T16" s="1">
        <v>0</v>
      </c>
      <c r="U16" s="44">
        <f t="shared" si="4"/>
        <v>0</v>
      </c>
      <c r="V16" s="13">
        <v>10.88</v>
      </c>
      <c r="W16" s="13">
        <f t="shared" si="5"/>
        <v>163.20000000000002</v>
      </c>
      <c r="X16" s="9" t="s">
        <v>100</v>
      </c>
      <c r="AA16" s="51"/>
      <c r="AB16" s="51"/>
      <c r="AC16" s="51"/>
      <c r="AD16" s="51"/>
      <c r="AE16" s="51"/>
    </row>
    <row r="17" spans="1:31" ht="12.75">
      <c r="A17" s="102">
        <v>13</v>
      </c>
      <c r="B17" s="1" t="s">
        <v>52</v>
      </c>
      <c r="C17" s="1" t="s">
        <v>46</v>
      </c>
      <c r="D17" s="20"/>
      <c r="E17" s="140">
        <v>30</v>
      </c>
      <c r="F17" s="140">
        <v>30</v>
      </c>
      <c r="G17" s="140">
        <v>30</v>
      </c>
      <c r="H17" s="12">
        <f t="shared" si="1"/>
        <v>90</v>
      </c>
      <c r="I17" s="82">
        <f t="shared" si="0"/>
        <v>0</v>
      </c>
      <c r="J17" s="76">
        <v>6.18</v>
      </c>
      <c r="K17" s="15">
        <f t="shared" si="2"/>
        <v>556.1999999999999</v>
      </c>
      <c r="L17" s="1">
        <v>7.76</v>
      </c>
      <c r="M17" s="16">
        <f t="shared" si="7"/>
        <v>698.4</v>
      </c>
      <c r="N17" s="1">
        <v>9.9</v>
      </c>
      <c r="O17" s="17">
        <f t="shared" si="3"/>
        <v>891</v>
      </c>
      <c r="P17" s="18">
        <v>0</v>
      </c>
      <c r="Q17" s="15">
        <f t="shared" si="6"/>
        <v>0</v>
      </c>
      <c r="R17" s="1">
        <v>0</v>
      </c>
      <c r="S17" s="16">
        <f t="shared" si="8"/>
        <v>0</v>
      </c>
      <c r="T17" s="1">
        <v>0</v>
      </c>
      <c r="U17" s="44">
        <f t="shared" si="4"/>
        <v>0</v>
      </c>
      <c r="V17" s="13">
        <v>6.18</v>
      </c>
      <c r="W17" s="13">
        <f t="shared" si="5"/>
        <v>556.1999999999999</v>
      </c>
      <c r="X17" s="9" t="s">
        <v>100</v>
      </c>
      <c r="AA17" s="51"/>
      <c r="AB17" s="51"/>
      <c r="AC17" s="51"/>
      <c r="AD17" s="51"/>
      <c r="AE17" s="51"/>
    </row>
    <row r="18" spans="1:31" ht="12.75">
      <c r="A18" s="102">
        <v>14</v>
      </c>
      <c r="B18" s="1" t="s">
        <v>121</v>
      </c>
      <c r="C18" s="1" t="s">
        <v>8</v>
      </c>
      <c r="D18" s="20"/>
      <c r="E18" s="140">
        <v>15</v>
      </c>
      <c r="F18" s="140">
        <v>15</v>
      </c>
      <c r="G18" s="140">
        <v>15</v>
      </c>
      <c r="H18" s="12">
        <f t="shared" si="1"/>
        <v>45</v>
      </c>
      <c r="I18" s="82">
        <f t="shared" si="0"/>
        <v>0</v>
      </c>
      <c r="J18" s="76">
        <v>4.55</v>
      </c>
      <c r="K18" s="15">
        <f t="shared" si="2"/>
        <v>204.75</v>
      </c>
      <c r="L18" s="1">
        <v>6.34</v>
      </c>
      <c r="M18" s="16">
        <f t="shared" si="7"/>
        <v>285.3</v>
      </c>
      <c r="N18" s="1">
        <v>9.42</v>
      </c>
      <c r="O18" s="17">
        <f t="shared" si="3"/>
        <v>423.9</v>
      </c>
      <c r="P18" s="18">
        <v>0</v>
      </c>
      <c r="Q18" s="15">
        <f t="shared" si="6"/>
        <v>0</v>
      </c>
      <c r="R18" s="1">
        <v>0</v>
      </c>
      <c r="S18" s="16">
        <f t="shared" si="8"/>
        <v>0</v>
      </c>
      <c r="T18" s="1">
        <v>0</v>
      </c>
      <c r="U18" s="44">
        <f t="shared" si="4"/>
        <v>0</v>
      </c>
      <c r="V18" s="13">
        <v>4.55</v>
      </c>
      <c r="W18" s="13">
        <f t="shared" si="5"/>
        <v>204.75</v>
      </c>
      <c r="X18" s="9" t="s">
        <v>100</v>
      </c>
      <c r="AA18" s="51"/>
      <c r="AB18" s="51"/>
      <c r="AC18" s="51"/>
      <c r="AD18" s="51"/>
      <c r="AE18" s="51"/>
    </row>
    <row r="19" spans="1:31" ht="12.75">
      <c r="A19" s="102">
        <v>15</v>
      </c>
      <c r="B19" s="1" t="s">
        <v>54</v>
      </c>
      <c r="C19" s="1" t="s">
        <v>46</v>
      </c>
      <c r="D19" s="20"/>
      <c r="E19" s="140">
        <v>20</v>
      </c>
      <c r="F19" s="140">
        <v>20</v>
      </c>
      <c r="G19" s="140">
        <v>20</v>
      </c>
      <c r="H19" s="12">
        <f t="shared" si="1"/>
        <v>60</v>
      </c>
      <c r="I19" s="82">
        <f t="shared" si="0"/>
        <v>0</v>
      </c>
      <c r="J19" s="76">
        <v>3.18</v>
      </c>
      <c r="K19" s="15">
        <f t="shared" si="2"/>
        <v>190.8</v>
      </c>
      <c r="L19" s="1">
        <v>8.36</v>
      </c>
      <c r="M19" s="16">
        <f t="shared" si="7"/>
        <v>501.59999999999997</v>
      </c>
      <c r="N19" s="1">
        <v>10.92</v>
      </c>
      <c r="O19" s="17">
        <f t="shared" si="3"/>
        <v>655.2</v>
      </c>
      <c r="P19" s="18">
        <v>0</v>
      </c>
      <c r="Q19" s="15">
        <f t="shared" si="6"/>
        <v>0</v>
      </c>
      <c r="R19" s="1">
        <v>0</v>
      </c>
      <c r="S19" s="16">
        <f t="shared" si="8"/>
        <v>0</v>
      </c>
      <c r="T19" s="1">
        <v>0</v>
      </c>
      <c r="U19" s="44">
        <f t="shared" si="4"/>
        <v>0</v>
      </c>
      <c r="V19" s="13">
        <v>3.18</v>
      </c>
      <c r="W19" s="13">
        <f t="shared" si="5"/>
        <v>190.8</v>
      </c>
      <c r="X19" s="9" t="s">
        <v>100</v>
      </c>
      <c r="AA19" s="51"/>
      <c r="AB19" s="51"/>
      <c r="AC19" s="51"/>
      <c r="AD19" s="51"/>
      <c r="AE19" s="51"/>
    </row>
    <row r="20" spans="1:31" ht="12.75">
      <c r="A20" s="102">
        <v>16</v>
      </c>
      <c r="B20" s="1" t="s">
        <v>55</v>
      </c>
      <c r="C20" s="1" t="s">
        <v>46</v>
      </c>
      <c r="D20" s="20"/>
      <c r="E20" s="140">
        <v>10</v>
      </c>
      <c r="F20" s="140">
        <v>10</v>
      </c>
      <c r="G20" s="140">
        <v>10</v>
      </c>
      <c r="H20" s="12">
        <f t="shared" si="1"/>
        <v>30</v>
      </c>
      <c r="I20" s="82">
        <f t="shared" si="0"/>
        <v>0</v>
      </c>
      <c r="J20" s="76">
        <v>3.08</v>
      </c>
      <c r="K20" s="15">
        <f t="shared" si="2"/>
        <v>92.4</v>
      </c>
      <c r="L20" s="1">
        <v>6.64</v>
      </c>
      <c r="M20" s="16">
        <f t="shared" si="7"/>
        <v>199.2</v>
      </c>
      <c r="N20" s="1">
        <v>8.12</v>
      </c>
      <c r="O20" s="17">
        <f t="shared" si="3"/>
        <v>243.59999999999997</v>
      </c>
      <c r="P20" s="18">
        <v>0</v>
      </c>
      <c r="Q20" s="15">
        <f t="shared" si="6"/>
        <v>0</v>
      </c>
      <c r="R20" s="1">
        <v>0</v>
      </c>
      <c r="S20" s="16">
        <f t="shared" si="8"/>
        <v>0</v>
      </c>
      <c r="T20" s="1">
        <v>0</v>
      </c>
      <c r="U20" s="44">
        <f t="shared" si="4"/>
        <v>0</v>
      </c>
      <c r="V20" s="13">
        <v>3.08</v>
      </c>
      <c r="W20" s="13">
        <f t="shared" si="5"/>
        <v>92.4</v>
      </c>
      <c r="X20" s="9" t="s">
        <v>100</v>
      </c>
      <c r="AA20" s="51"/>
      <c r="AB20" s="51"/>
      <c r="AC20" s="51"/>
      <c r="AD20" s="51"/>
      <c r="AE20" s="51"/>
    </row>
    <row r="21" spans="1:31" ht="12.75">
      <c r="A21" s="102">
        <v>17</v>
      </c>
      <c r="B21" s="1" t="s">
        <v>25</v>
      </c>
      <c r="C21" s="1" t="s">
        <v>8</v>
      </c>
      <c r="D21" s="20"/>
      <c r="E21" s="140">
        <v>5</v>
      </c>
      <c r="F21" s="140">
        <v>5</v>
      </c>
      <c r="G21" s="140">
        <v>5</v>
      </c>
      <c r="H21" s="12">
        <f t="shared" si="1"/>
        <v>15</v>
      </c>
      <c r="I21" s="82">
        <f t="shared" si="0"/>
        <v>0</v>
      </c>
      <c r="J21" s="76">
        <v>50.28</v>
      </c>
      <c r="K21" s="15">
        <f t="shared" si="2"/>
        <v>754.2</v>
      </c>
      <c r="L21" s="1">
        <v>79.13</v>
      </c>
      <c r="M21" s="16">
        <f t="shared" si="7"/>
        <v>1186.9499999999998</v>
      </c>
      <c r="N21" s="1">
        <v>61.29</v>
      </c>
      <c r="O21" s="17">
        <f t="shared" si="3"/>
        <v>919.35</v>
      </c>
      <c r="P21" s="18">
        <v>0</v>
      </c>
      <c r="Q21" s="15">
        <f t="shared" si="6"/>
        <v>0</v>
      </c>
      <c r="R21" s="1">
        <v>0</v>
      </c>
      <c r="S21" s="16">
        <f t="shared" si="8"/>
        <v>0</v>
      </c>
      <c r="T21" s="1">
        <v>0</v>
      </c>
      <c r="U21" s="44">
        <f t="shared" si="4"/>
        <v>0</v>
      </c>
      <c r="V21" s="13">
        <v>50.28</v>
      </c>
      <c r="W21" s="13">
        <f t="shared" si="5"/>
        <v>754.2</v>
      </c>
      <c r="X21" s="9" t="s">
        <v>100</v>
      </c>
      <c r="AA21" s="51"/>
      <c r="AB21" s="51"/>
      <c r="AC21" s="51"/>
      <c r="AD21" s="51"/>
      <c r="AE21" s="51"/>
    </row>
    <row r="22" spans="1:31" ht="12.75">
      <c r="A22" s="102">
        <v>18</v>
      </c>
      <c r="B22" s="1" t="s">
        <v>16</v>
      </c>
      <c r="C22" s="1" t="s">
        <v>8</v>
      </c>
      <c r="D22" s="20"/>
      <c r="E22" s="140">
        <v>150</v>
      </c>
      <c r="F22" s="140">
        <v>150</v>
      </c>
      <c r="G22" s="140">
        <v>150</v>
      </c>
      <c r="H22" s="12">
        <f t="shared" si="1"/>
        <v>450</v>
      </c>
      <c r="I22" s="82">
        <f t="shared" si="0"/>
        <v>0</v>
      </c>
      <c r="J22" s="76">
        <v>1.78</v>
      </c>
      <c r="K22" s="15">
        <f t="shared" si="2"/>
        <v>801</v>
      </c>
      <c r="L22" s="1">
        <v>1.23</v>
      </c>
      <c r="M22" s="16">
        <f t="shared" si="7"/>
        <v>553.5</v>
      </c>
      <c r="N22" s="1">
        <v>2.03</v>
      </c>
      <c r="O22" s="17">
        <f t="shared" si="3"/>
        <v>913.4999999999999</v>
      </c>
      <c r="P22" s="18">
        <v>0</v>
      </c>
      <c r="Q22" s="15">
        <f t="shared" si="6"/>
        <v>0</v>
      </c>
      <c r="R22" s="1">
        <v>0</v>
      </c>
      <c r="S22" s="16">
        <f t="shared" si="8"/>
        <v>0</v>
      </c>
      <c r="T22" s="1">
        <v>0</v>
      </c>
      <c r="U22" s="44">
        <f t="shared" si="4"/>
        <v>0</v>
      </c>
      <c r="V22" s="13">
        <v>1.23</v>
      </c>
      <c r="W22" s="13">
        <f t="shared" si="5"/>
        <v>553.5</v>
      </c>
      <c r="X22" s="9" t="s">
        <v>101</v>
      </c>
      <c r="AA22" s="51"/>
      <c r="AB22" s="51"/>
      <c r="AC22" s="51"/>
      <c r="AD22" s="51"/>
      <c r="AE22" s="51"/>
    </row>
    <row r="23" spans="1:31" ht="12.75">
      <c r="A23" s="102">
        <v>19</v>
      </c>
      <c r="B23" s="1" t="s">
        <v>19</v>
      </c>
      <c r="C23" s="1" t="s">
        <v>8</v>
      </c>
      <c r="D23" s="20"/>
      <c r="E23" s="140">
        <v>100</v>
      </c>
      <c r="F23" s="140">
        <v>100</v>
      </c>
      <c r="G23" s="140">
        <v>100</v>
      </c>
      <c r="H23" s="12">
        <f t="shared" si="1"/>
        <v>300</v>
      </c>
      <c r="I23" s="82">
        <f t="shared" si="0"/>
        <v>0</v>
      </c>
      <c r="J23" s="76">
        <v>2.62</v>
      </c>
      <c r="K23" s="15">
        <f t="shared" si="2"/>
        <v>786</v>
      </c>
      <c r="L23" s="1">
        <v>3.16</v>
      </c>
      <c r="M23" s="16">
        <f t="shared" si="7"/>
        <v>948</v>
      </c>
      <c r="N23" s="1">
        <v>15.47</v>
      </c>
      <c r="O23" s="17">
        <f t="shared" si="3"/>
        <v>4641</v>
      </c>
      <c r="P23" s="18">
        <v>0</v>
      </c>
      <c r="Q23" s="15">
        <f t="shared" si="6"/>
        <v>0</v>
      </c>
      <c r="R23" s="1">
        <v>0</v>
      </c>
      <c r="S23" s="16">
        <f t="shared" si="8"/>
        <v>0</v>
      </c>
      <c r="T23" s="1">
        <v>0</v>
      </c>
      <c r="U23" s="44">
        <f t="shared" si="4"/>
        <v>0</v>
      </c>
      <c r="V23" s="13">
        <v>2.62</v>
      </c>
      <c r="W23" s="13">
        <f t="shared" si="5"/>
        <v>786</v>
      </c>
      <c r="X23" s="9" t="s">
        <v>100</v>
      </c>
      <c r="AA23" s="51"/>
      <c r="AB23" s="51"/>
      <c r="AC23" s="51"/>
      <c r="AD23" s="51"/>
      <c r="AE23" s="51"/>
    </row>
    <row r="24" spans="1:31" ht="12.75">
      <c r="A24" s="102">
        <v>20</v>
      </c>
      <c r="B24" s="1" t="s">
        <v>20</v>
      </c>
      <c r="C24" s="1" t="s">
        <v>8</v>
      </c>
      <c r="D24" s="20"/>
      <c r="E24" s="140">
        <v>100</v>
      </c>
      <c r="F24" s="140">
        <v>100</v>
      </c>
      <c r="G24" s="140">
        <v>100</v>
      </c>
      <c r="H24" s="12">
        <f t="shared" si="1"/>
        <v>300</v>
      </c>
      <c r="I24" s="82">
        <f t="shared" si="0"/>
        <v>0</v>
      </c>
      <c r="J24" s="76">
        <v>2.08</v>
      </c>
      <c r="K24" s="15">
        <f t="shared" si="2"/>
        <v>624</v>
      </c>
      <c r="L24" s="1">
        <v>2.19</v>
      </c>
      <c r="M24" s="16">
        <f t="shared" si="7"/>
        <v>657</v>
      </c>
      <c r="N24" s="1">
        <v>2.54</v>
      </c>
      <c r="O24" s="17">
        <f t="shared" si="3"/>
        <v>762</v>
      </c>
      <c r="P24" s="18">
        <v>0</v>
      </c>
      <c r="Q24" s="15">
        <f t="shared" si="6"/>
        <v>0</v>
      </c>
      <c r="R24" s="1">
        <v>0</v>
      </c>
      <c r="S24" s="16">
        <f t="shared" si="8"/>
        <v>0</v>
      </c>
      <c r="T24" s="1">
        <v>0</v>
      </c>
      <c r="U24" s="44">
        <f t="shared" si="4"/>
        <v>0</v>
      </c>
      <c r="V24" s="13">
        <v>2.08</v>
      </c>
      <c r="W24" s="13">
        <f t="shared" si="5"/>
        <v>624</v>
      </c>
      <c r="X24" s="9" t="s">
        <v>100</v>
      </c>
      <c r="AA24" s="51"/>
      <c r="AB24" s="51"/>
      <c r="AC24" s="51"/>
      <c r="AD24" s="51"/>
      <c r="AE24" s="51"/>
    </row>
    <row r="25" spans="1:31" ht="12.75">
      <c r="A25" s="102">
        <v>21</v>
      </c>
      <c r="B25" s="1" t="s">
        <v>27</v>
      </c>
      <c r="C25" s="1" t="s">
        <v>8</v>
      </c>
      <c r="D25" s="20"/>
      <c r="E25" s="140">
        <v>20</v>
      </c>
      <c r="F25" s="140">
        <v>20</v>
      </c>
      <c r="G25" s="140">
        <v>20</v>
      </c>
      <c r="H25" s="12">
        <f t="shared" si="1"/>
        <v>60</v>
      </c>
      <c r="I25" s="82">
        <f t="shared" si="0"/>
        <v>0</v>
      </c>
      <c r="J25" s="76">
        <v>13.88</v>
      </c>
      <c r="K25" s="15">
        <f t="shared" si="2"/>
        <v>832.8000000000001</v>
      </c>
      <c r="L25" s="1">
        <v>27.37</v>
      </c>
      <c r="M25" s="16">
        <f t="shared" si="7"/>
        <v>1642.2</v>
      </c>
      <c r="N25" s="1">
        <v>19.28</v>
      </c>
      <c r="O25" s="17">
        <f t="shared" si="3"/>
        <v>1156.8000000000002</v>
      </c>
      <c r="P25" s="18">
        <v>0</v>
      </c>
      <c r="Q25" s="15">
        <f t="shared" si="6"/>
        <v>0</v>
      </c>
      <c r="R25" s="1">
        <v>0</v>
      </c>
      <c r="S25" s="16">
        <f t="shared" si="8"/>
        <v>0</v>
      </c>
      <c r="T25" s="1">
        <v>0</v>
      </c>
      <c r="U25" s="44">
        <f t="shared" si="4"/>
        <v>0</v>
      </c>
      <c r="V25" s="13">
        <v>13.88</v>
      </c>
      <c r="W25" s="13">
        <f t="shared" si="5"/>
        <v>832.8000000000001</v>
      </c>
      <c r="X25" s="9" t="s">
        <v>100</v>
      </c>
      <c r="AA25" s="51"/>
      <c r="AB25" s="51"/>
      <c r="AC25" s="51"/>
      <c r="AD25" s="51"/>
      <c r="AE25" s="51"/>
    </row>
    <row r="26" spans="1:31" ht="12.75">
      <c r="A26" s="102">
        <v>22</v>
      </c>
      <c r="B26" s="3" t="s">
        <v>123</v>
      </c>
      <c r="C26" s="1" t="s">
        <v>7</v>
      </c>
      <c r="D26" s="20"/>
      <c r="E26" s="140">
        <v>30</v>
      </c>
      <c r="F26" s="140">
        <v>30</v>
      </c>
      <c r="G26" s="140">
        <v>30</v>
      </c>
      <c r="H26" s="12">
        <f t="shared" si="1"/>
        <v>90</v>
      </c>
      <c r="I26" s="82">
        <f t="shared" si="0"/>
        <v>0</v>
      </c>
      <c r="J26" s="76">
        <v>2.48</v>
      </c>
      <c r="K26" s="15">
        <f t="shared" si="2"/>
        <v>223.2</v>
      </c>
      <c r="L26" s="1">
        <v>3.42</v>
      </c>
      <c r="M26" s="16">
        <f t="shared" si="7"/>
        <v>307.8</v>
      </c>
      <c r="N26" s="1">
        <v>10.3</v>
      </c>
      <c r="O26" s="17">
        <f t="shared" si="3"/>
        <v>927.0000000000001</v>
      </c>
      <c r="P26" s="18">
        <v>0</v>
      </c>
      <c r="Q26" s="15">
        <f t="shared" si="6"/>
        <v>0</v>
      </c>
      <c r="R26" s="1">
        <v>0</v>
      </c>
      <c r="S26" s="16">
        <f t="shared" si="8"/>
        <v>0</v>
      </c>
      <c r="T26" s="1">
        <v>0</v>
      </c>
      <c r="U26" s="44">
        <f t="shared" si="4"/>
        <v>0</v>
      </c>
      <c r="V26" s="13">
        <v>3.42</v>
      </c>
      <c r="W26" s="13">
        <f t="shared" si="5"/>
        <v>307.8</v>
      </c>
      <c r="X26" s="9" t="s">
        <v>101</v>
      </c>
      <c r="Y26" s="10"/>
      <c r="AA26" s="51"/>
      <c r="AB26" s="51"/>
      <c r="AC26" s="51"/>
      <c r="AD26" s="51"/>
      <c r="AE26" s="51"/>
    </row>
    <row r="27" spans="1:31" ht="12.75">
      <c r="A27" s="102">
        <v>23</v>
      </c>
      <c r="B27" s="1" t="s">
        <v>62</v>
      </c>
      <c r="C27" s="1" t="s">
        <v>6</v>
      </c>
      <c r="D27" s="20"/>
      <c r="E27" s="140">
        <v>150</v>
      </c>
      <c r="F27" s="140">
        <v>150</v>
      </c>
      <c r="G27" s="140">
        <v>150</v>
      </c>
      <c r="H27" s="12">
        <f t="shared" si="1"/>
        <v>450</v>
      </c>
      <c r="I27" s="82">
        <f t="shared" si="0"/>
        <v>0</v>
      </c>
      <c r="J27" s="76">
        <v>38.58</v>
      </c>
      <c r="K27" s="15">
        <f t="shared" si="2"/>
        <v>17361</v>
      </c>
      <c r="L27" s="1">
        <v>28.46</v>
      </c>
      <c r="M27" s="16">
        <f t="shared" si="7"/>
        <v>12807</v>
      </c>
      <c r="N27" s="1">
        <v>45.48</v>
      </c>
      <c r="O27" s="17">
        <f t="shared" si="3"/>
        <v>20466</v>
      </c>
      <c r="P27" s="18">
        <v>0</v>
      </c>
      <c r="Q27" s="15">
        <f t="shared" si="6"/>
        <v>0</v>
      </c>
      <c r="R27" s="1">
        <v>0</v>
      </c>
      <c r="S27" s="16">
        <f t="shared" si="8"/>
        <v>0</v>
      </c>
      <c r="T27" s="1">
        <v>0</v>
      </c>
      <c r="U27" s="44">
        <f t="shared" si="4"/>
        <v>0</v>
      </c>
      <c r="V27" s="13">
        <v>28.46</v>
      </c>
      <c r="W27" s="13">
        <f t="shared" si="5"/>
        <v>12807</v>
      </c>
      <c r="X27" s="9" t="s">
        <v>101</v>
      </c>
      <c r="AA27" s="51"/>
      <c r="AB27" s="51"/>
      <c r="AC27" s="51"/>
      <c r="AD27" s="51"/>
      <c r="AE27" s="51"/>
    </row>
    <row r="28" spans="1:31" ht="12.75">
      <c r="A28" s="102">
        <v>24</v>
      </c>
      <c r="B28" s="1" t="s">
        <v>49</v>
      </c>
      <c r="C28" s="1" t="s">
        <v>6</v>
      </c>
      <c r="D28" s="20"/>
      <c r="E28" s="140">
        <v>20</v>
      </c>
      <c r="F28" s="140">
        <v>20</v>
      </c>
      <c r="G28" s="140">
        <v>20</v>
      </c>
      <c r="H28" s="12">
        <f t="shared" si="1"/>
        <v>60</v>
      </c>
      <c r="I28" s="82">
        <f t="shared" si="0"/>
        <v>0</v>
      </c>
      <c r="J28" s="76">
        <v>19.88</v>
      </c>
      <c r="K28" s="15">
        <f t="shared" si="2"/>
        <v>1192.8</v>
      </c>
      <c r="L28" s="1">
        <v>20.91</v>
      </c>
      <c r="M28" s="16">
        <f t="shared" si="7"/>
        <v>1254.6</v>
      </c>
      <c r="N28" s="1">
        <v>19.03</v>
      </c>
      <c r="O28" s="17">
        <f t="shared" si="3"/>
        <v>1141.8000000000002</v>
      </c>
      <c r="P28" s="18">
        <v>0</v>
      </c>
      <c r="Q28" s="15">
        <f t="shared" si="6"/>
        <v>0</v>
      </c>
      <c r="R28" s="1">
        <v>0</v>
      </c>
      <c r="S28" s="16">
        <f t="shared" si="8"/>
        <v>0</v>
      </c>
      <c r="T28" s="1">
        <v>0</v>
      </c>
      <c r="U28" s="44">
        <f t="shared" si="4"/>
        <v>0</v>
      </c>
      <c r="V28" s="13">
        <v>19.03</v>
      </c>
      <c r="W28" s="13">
        <f t="shared" si="5"/>
        <v>1141.8000000000002</v>
      </c>
      <c r="X28" s="9" t="s">
        <v>107</v>
      </c>
      <c r="AA28" s="51"/>
      <c r="AB28" s="51"/>
      <c r="AC28" s="51"/>
      <c r="AD28" s="51"/>
      <c r="AE28" s="51"/>
    </row>
    <row r="29" spans="1:31" ht="12.75">
      <c r="A29" s="102">
        <v>25</v>
      </c>
      <c r="B29" s="1" t="s">
        <v>50</v>
      </c>
      <c r="C29" s="1" t="s">
        <v>6</v>
      </c>
      <c r="D29" s="20"/>
      <c r="E29" s="140">
        <v>250</v>
      </c>
      <c r="F29" s="140">
        <v>250</v>
      </c>
      <c r="G29" s="140">
        <v>250</v>
      </c>
      <c r="H29" s="12">
        <f t="shared" si="1"/>
        <v>750</v>
      </c>
      <c r="I29" s="82">
        <f t="shared" si="0"/>
        <v>0</v>
      </c>
      <c r="J29" s="76">
        <v>38.8</v>
      </c>
      <c r="K29" s="15">
        <f t="shared" si="2"/>
        <v>29099.999999999996</v>
      </c>
      <c r="L29" s="1">
        <v>39.78</v>
      </c>
      <c r="M29" s="16">
        <f t="shared" si="7"/>
        <v>29835</v>
      </c>
      <c r="N29" s="1">
        <v>40.2</v>
      </c>
      <c r="O29" s="17">
        <f t="shared" si="3"/>
        <v>30150.000000000004</v>
      </c>
      <c r="P29" s="18">
        <v>0</v>
      </c>
      <c r="Q29" s="15">
        <f t="shared" si="6"/>
        <v>0</v>
      </c>
      <c r="R29" s="1">
        <v>0</v>
      </c>
      <c r="S29" s="16">
        <f t="shared" si="8"/>
        <v>0</v>
      </c>
      <c r="T29" s="1">
        <v>0</v>
      </c>
      <c r="U29" s="44">
        <f t="shared" si="4"/>
        <v>0</v>
      </c>
      <c r="V29" s="13">
        <v>38.8</v>
      </c>
      <c r="W29" s="13">
        <f t="shared" si="5"/>
        <v>29099.999999999996</v>
      </c>
      <c r="X29" s="9" t="s">
        <v>100</v>
      </c>
      <c r="AA29" s="51"/>
      <c r="AB29" s="51"/>
      <c r="AC29" s="51"/>
      <c r="AD29" s="51"/>
      <c r="AE29" s="51"/>
    </row>
    <row r="30" spans="1:31" ht="12.75">
      <c r="A30" s="102">
        <v>26</v>
      </c>
      <c r="B30" s="1" t="s">
        <v>33</v>
      </c>
      <c r="C30" s="1" t="s">
        <v>6</v>
      </c>
      <c r="D30" s="20"/>
      <c r="E30" s="140">
        <v>20</v>
      </c>
      <c r="F30" s="140">
        <v>20</v>
      </c>
      <c r="G30" s="140">
        <v>20</v>
      </c>
      <c r="H30" s="12">
        <f t="shared" si="1"/>
        <v>60</v>
      </c>
      <c r="I30" s="82">
        <f t="shared" si="0"/>
        <v>0</v>
      </c>
      <c r="J30" s="76">
        <v>0</v>
      </c>
      <c r="K30" s="15">
        <f t="shared" si="2"/>
        <v>0</v>
      </c>
      <c r="L30" s="1">
        <v>0</v>
      </c>
      <c r="M30" s="16">
        <f t="shared" si="7"/>
        <v>0</v>
      </c>
      <c r="N30" s="1">
        <v>0</v>
      </c>
      <c r="O30" s="17">
        <f t="shared" si="3"/>
        <v>0</v>
      </c>
      <c r="P30" s="18">
        <v>0</v>
      </c>
      <c r="Q30" s="15">
        <f t="shared" si="6"/>
        <v>0</v>
      </c>
      <c r="R30" s="1">
        <v>0</v>
      </c>
      <c r="S30" s="16">
        <f t="shared" si="8"/>
        <v>0</v>
      </c>
      <c r="T30" s="1">
        <v>0</v>
      </c>
      <c r="U30" s="44">
        <f t="shared" si="4"/>
        <v>0</v>
      </c>
      <c r="V30" s="13">
        <v>0</v>
      </c>
      <c r="W30" s="13">
        <f t="shared" si="5"/>
        <v>0</v>
      </c>
      <c r="X30" s="9" t="s">
        <v>108</v>
      </c>
      <c r="AA30" s="51"/>
      <c r="AB30" s="51"/>
      <c r="AC30" s="51"/>
      <c r="AD30" s="51"/>
      <c r="AE30" s="51"/>
    </row>
    <row r="31" spans="1:31" ht="12.75">
      <c r="A31" s="102">
        <v>27</v>
      </c>
      <c r="B31" s="1" t="s">
        <v>48</v>
      </c>
      <c r="C31" s="1" t="s">
        <v>6</v>
      </c>
      <c r="D31" s="20"/>
      <c r="E31" s="140">
        <v>30</v>
      </c>
      <c r="F31" s="140">
        <v>30</v>
      </c>
      <c r="G31" s="140">
        <v>30</v>
      </c>
      <c r="H31" s="12">
        <f t="shared" si="1"/>
        <v>90</v>
      </c>
      <c r="I31" s="82">
        <f t="shared" si="0"/>
        <v>0</v>
      </c>
      <c r="J31" s="76">
        <v>5.89</v>
      </c>
      <c r="K31" s="15">
        <f t="shared" si="2"/>
        <v>530.1</v>
      </c>
      <c r="L31" s="1">
        <v>7.58</v>
      </c>
      <c r="M31" s="16">
        <f t="shared" si="7"/>
        <v>682.2</v>
      </c>
      <c r="N31" s="1">
        <v>12.42</v>
      </c>
      <c r="O31" s="17">
        <f t="shared" si="3"/>
        <v>1117.8</v>
      </c>
      <c r="P31" s="18">
        <v>0</v>
      </c>
      <c r="Q31" s="15">
        <f t="shared" si="6"/>
        <v>0</v>
      </c>
      <c r="R31" s="1">
        <v>0</v>
      </c>
      <c r="S31" s="16">
        <f t="shared" si="8"/>
        <v>0</v>
      </c>
      <c r="T31" s="1">
        <v>0</v>
      </c>
      <c r="U31" s="44">
        <f t="shared" si="4"/>
        <v>0</v>
      </c>
      <c r="V31" s="13">
        <v>5.89</v>
      </c>
      <c r="W31" s="13">
        <f t="shared" si="5"/>
        <v>530.1</v>
      </c>
      <c r="X31" s="9" t="s">
        <v>100</v>
      </c>
      <c r="AA31" s="51"/>
      <c r="AB31" s="51"/>
      <c r="AC31" s="51"/>
      <c r="AD31" s="51"/>
      <c r="AE31" s="51"/>
    </row>
    <row r="32" spans="1:31" ht="12.75">
      <c r="A32" s="102">
        <v>28</v>
      </c>
      <c r="B32" s="1" t="s">
        <v>26</v>
      </c>
      <c r="C32" s="1" t="s">
        <v>8</v>
      </c>
      <c r="D32" s="20"/>
      <c r="E32" s="140">
        <v>40</v>
      </c>
      <c r="F32" s="140">
        <v>40</v>
      </c>
      <c r="G32" s="140">
        <v>40</v>
      </c>
      <c r="H32" s="12">
        <f t="shared" si="1"/>
        <v>120</v>
      </c>
      <c r="I32" s="82">
        <f t="shared" si="0"/>
        <v>0</v>
      </c>
      <c r="J32" s="76">
        <v>14.38</v>
      </c>
      <c r="K32" s="15">
        <f t="shared" si="2"/>
        <v>1725.6000000000001</v>
      </c>
      <c r="L32" s="1">
        <v>25.94</v>
      </c>
      <c r="M32" s="16">
        <f t="shared" si="7"/>
        <v>3112.8</v>
      </c>
      <c r="N32" s="1">
        <v>26.54</v>
      </c>
      <c r="O32" s="17">
        <f t="shared" si="3"/>
        <v>3184.7999999999997</v>
      </c>
      <c r="P32" s="18">
        <v>0</v>
      </c>
      <c r="Q32" s="15">
        <f t="shared" si="6"/>
        <v>0</v>
      </c>
      <c r="R32" s="1">
        <v>0</v>
      </c>
      <c r="S32" s="16">
        <f t="shared" si="8"/>
        <v>0</v>
      </c>
      <c r="T32" s="1">
        <v>0</v>
      </c>
      <c r="U32" s="44">
        <f t="shared" si="4"/>
        <v>0</v>
      </c>
      <c r="V32" s="13">
        <v>14.38</v>
      </c>
      <c r="W32" s="13">
        <f t="shared" si="5"/>
        <v>1725.6000000000001</v>
      </c>
      <c r="X32" s="9" t="s">
        <v>100</v>
      </c>
      <c r="AA32" s="51"/>
      <c r="AB32" s="51"/>
      <c r="AC32" s="51"/>
      <c r="AD32" s="51"/>
      <c r="AE32" s="51"/>
    </row>
    <row r="33" spans="1:31" ht="12.75">
      <c r="A33" s="102">
        <v>29</v>
      </c>
      <c r="B33" s="1" t="s">
        <v>40</v>
      </c>
      <c r="C33" s="1" t="s">
        <v>8</v>
      </c>
      <c r="D33" s="20"/>
      <c r="E33" s="140">
        <v>50</v>
      </c>
      <c r="F33" s="140">
        <v>50</v>
      </c>
      <c r="G33" s="140">
        <v>50</v>
      </c>
      <c r="H33" s="12">
        <f t="shared" si="1"/>
        <v>150</v>
      </c>
      <c r="I33" s="82">
        <f t="shared" si="0"/>
        <v>0</v>
      </c>
      <c r="J33" s="76">
        <v>4.08</v>
      </c>
      <c r="K33" s="15">
        <f t="shared" si="2"/>
        <v>612</v>
      </c>
      <c r="L33" s="1">
        <v>23.96</v>
      </c>
      <c r="M33" s="16">
        <f t="shared" si="7"/>
        <v>3594</v>
      </c>
      <c r="N33" s="1">
        <v>10.41</v>
      </c>
      <c r="O33" s="17">
        <f t="shared" si="3"/>
        <v>1561.5</v>
      </c>
      <c r="P33" s="18">
        <v>0</v>
      </c>
      <c r="Q33" s="15">
        <f t="shared" si="6"/>
        <v>0</v>
      </c>
      <c r="R33" s="1">
        <v>0</v>
      </c>
      <c r="S33" s="16">
        <f t="shared" si="8"/>
        <v>0</v>
      </c>
      <c r="T33" s="1">
        <v>0</v>
      </c>
      <c r="U33" s="44">
        <f t="shared" si="4"/>
        <v>0</v>
      </c>
      <c r="V33" s="13">
        <v>4.08</v>
      </c>
      <c r="W33" s="13">
        <f t="shared" si="5"/>
        <v>612</v>
      </c>
      <c r="X33" s="9" t="s">
        <v>100</v>
      </c>
      <c r="AA33" s="51"/>
      <c r="AB33" s="51"/>
      <c r="AC33" s="51"/>
      <c r="AD33" s="51"/>
      <c r="AE33" s="51"/>
    </row>
    <row r="34" spans="1:31" ht="12.75">
      <c r="A34" s="102">
        <v>30</v>
      </c>
      <c r="B34" s="1" t="s">
        <v>15</v>
      </c>
      <c r="C34" s="1" t="s">
        <v>8</v>
      </c>
      <c r="D34" s="20"/>
      <c r="E34" s="140">
        <v>20</v>
      </c>
      <c r="F34" s="140">
        <v>20</v>
      </c>
      <c r="G34" s="140">
        <v>20</v>
      </c>
      <c r="H34" s="12">
        <f t="shared" si="1"/>
        <v>60</v>
      </c>
      <c r="I34" s="82">
        <f t="shared" si="0"/>
        <v>0</v>
      </c>
      <c r="J34" s="76">
        <v>26.26</v>
      </c>
      <c r="K34" s="15">
        <f t="shared" si="2"/>
        <v>1575.6000000000001</v>
      </c>
      <c r="L34" s="1">
        <v>15.17</v>
      </c>
      <c r="M34" s="16">
        <f t="shared" si="7"/>
        <v>910.2</v>
      </c>
      <c r="N34" s="1">
        <v>27.19</v>
      </c>
      <c r="O34" s="17">
        <f t="shared" si="3"/>
        <v>1631.4</v>
      </c>
      <c r="P34" s="18">
        <v>0</v>
      </c>
      <c r="Q34" s="15">
        <f t="shared" si="6"/>
        <v>0</v>
      </c>
      <c r="R34" s="1">
        <v>0</v>
      </c>
      <c r="S34" s="16">
        <f t="shared" si="8"/>
        <v>0</v>
      </c>
      <c r="T34" s="1">
        <v>0</v>
      </c>
      <c r="U34" s="44">
        <f t="shared" si="4"/>
        <v>0</v>
      </c>
      <c r="V34" s="13">
        <v>15.17</v>
      </c>
      <c r="W34" s="13">
        <f t="shared" si="5"/>
        <v>910.2</v>
      </c>
      <c r="X34" s="9" t="s">
        <v>101</v>
      </c>
      <c r="AA34" s="51"/>
      <c r="AB34" s="51"/>
      <c r="AC34" s="51"/>
      <c r="AD34" s="51"/>
      <c r="AE34" s="51"/>
    </row>
    <row r="35" spans="1:31" ht="12.75">
      <c r="A35" s="102">
        <v>31</v>
      </c>
      <c r="B35" s="1" t="s">
        <v>22</v>
      </c>
      <c r="C35" s="1" t="s">
        <v>8</v>
      </c>
      <c r="D35" s="20"/>
      <c r="E35" s="140">
        <v>200</v>
      </c>
      <c r="F35" s="140">
        <v>200</v>
      </c>
      <c r="G35" s="140">
        <v>200</v>
      </c>
      <c r="H35" s="12">
        <f t="shared" si="1"/>
        <v>600</v>
      </c>
      <c r="I35" s="82">
        <f t="shared" si="0"/>
        <v>0</v>
      </c>
      <c r="J35" s="76">
        <v>1.13</v>
      </c>
      <c r="K35" s="15">
        <f t="shared" si="2"/>
        <v>677.9999999999999</v>
      </c>
      <c r="L35" s="1">
        <v>1.35</v>
      </c>
      <c r="M35" s="16">
        <f t="shared" si="7"/>
        <v>810</v>
      </c>
      <c r="N35" s="1">
        <v>69.06</v>
      </c>
      <c r="O35" s="17">
        <f t="shared" si="3"/>
        <v>41436</v>
      </c>
      <c r="P35" s="18">
        <v>0</v>
      </c>
      <c r="Q35" s="15">
        <f t="shared" si="6"/>
        <v>0</v>
      </c>
      <c r="R35" s="1">
        <v>0</v>
      </c>
      <c r="S35" s="16">
        <f t="shared" si="8"/>
        <v>0</v>
      </c>
      <c r="T35" s="1">
        <v>0</v>
      </c>
      <c r="U35" s="44">
        <f t="shared" si="4"/>
        <v>0</v>
      </c>
      <c r="V35" s="13">
        <v>1.13</v>
      </c>
      <c r="W35" s="13">
        <f t="shared" si="5"/>
        <v>677.9999999999999</v>
      </c>
      <c r="X35" s="9" t="s">
        <v>100</v>
      </c>
      <c r="AA35" s="51"/>
      <c r="AB35" s="51"/>
      <c r="AC35" s="51"/>
      <c r="AD35" s="51"/>
      <c r="AE35" s="51"/>
    </row>
    <row r="36" spans="1:31" ht="12.75">
      <c r="A36" s="102">
        <v>32</v>
      </c>
      <c r="B36" s="1" t="s">
        <v>23</v>
      </c>
      <c r="C36" s="1" t="s">
        <v>8</v>
      </c>
      <c r="D36" s="20"/>
      <c r="E36" s="140">
        <v>200</v>
      </c>
      <c r="F36" s="140">
        <v>200</v>
      </c>
      <c r="G36" s="140">
        <v>200</v>
      </c>
      <c r="H36" s="12">
        <f t="shared" si="1"/>
        <v>600</v>
      </c>
      <c r="I36" s="82">
        <f t="shared" si="0"/>
        <v>0</v>
      </c>
      <c r="J36" s="76">
        <v>0.87</v>
      </c>
      <c r="K36" s="15">
        <f t="shared" si="2"/>
        <v>522</v>
      </c>
      <c r="L36" s="1">
        <v>0.97</v>
      </c>
      <c r="M36" s="16">
        <f t="shared" si="7"/>
        <v>582</v>
      </c>
      <c r="N36" s="1">
        <v>109.57</v>
      </c>
      <c r="O36" s="17">
        <f t="shared" si="3"/>
        <v>65742</v>
      </c>
      <c r="P36" s="18">
        <v>0</v>
      </c>
      <c r="Q36" s="15">
        <f t="shared" si="6"/>
        <v>0</v>
      </c>
      <c r="R36" s="1">
        <v>0</v>
      </c>
      <c r="S36" s="16">
        <f t="shared" si="8"/>
        <v>0</v>
      </c>
      <c r="T36" s="1">
        <v>0</v>
      </c>
      <c r="U36" s="44">
        <f t="shared" si="4"/>
        <v>0</v>
      </c>
      <c r="V36" s="13">
        <v>0.87</v>
      </c>
      <c r="W36" s="13">
        <f t="shared" si="5"/>
        <v>522</v>
      </c>
      <c r="X36" s="9" t="s">
        <v>100</v>
      </c>
      <c r="AA36" s="51"/>
      <c r="AB36" s="51"/>
      <c r="AC36" s="51"/>
      <c r="AD36" s="51"/>
      <c r="AE36" s="51"/>
    </row>
    <row r="37" spans="1:31" ht="12.75">
      <c r="A37" s="102">
        <v>33</v>
      </c>
      <c r="B37" s="1" t="s">
        <v>24</v>
      </c>
      <c r="C37" s="1" t="s">
        <v>8</v>
      </c>
      <c r="D37" s="20"/>
      <c r="E37" s="140">
        <v>200</v>
      </c>
      <c r="F37" s="140">
        <v>200</v>
      </c>
      <c r="G37" s="140">
        <v>200</v>
      </c>
      <c r="H37" s="12">
        <f t="shared" si="1"/>
        <v>600</v>
      </c>
      <c r="I37" s="82">
        <f t="shared" si="0"/>
        <v>0</v>
      </c>
      <c r="J37" s="76">
        <v>2.18</v>
      </c>
      <c r="K37" s="15">
        <f t="shared" si="2"/>
        <v>1308</v>
      </c>
      <c r="L37" s="1">
        <v>3.83</v>
      </c>
      <c r="M37" s="16">
        <f t="shared" si="7"/>
        <v>2298</v>
      </c>
      <c r="N37" s="1">
        <v>140.28</v>
      </c>
      <c r="O37" s="17">
        <f t="shared" si="3"/>
        <v>84168</v>
      </c>
      <c r="P37" s="18">
        <v>0</v>
      </c>
      <c r="Q37" s="15">
        <f t="shared" si="6"/>
        <v>0</v>
      </c>
      <c r="R37" s="1">
        <v>0</v>
      </c>
      <c r="S37" s="16">
        <f t="shared" si="8"/>
        <v>0</v>
      </c>
      <c r="T37" s="1">
        <v>0</v>
      </c>
      <c r="U37" s="44">
        <f t="shared" si="4"/>
        <v>0</v>
      </c>
      <c r="V37" s="13">
        <v>2.18</v>
      </c>
      <c r="W37" s="13">
        <f t="shared" si="5"/>
        <v>1308</v>
      </c>
      <c r="X37" s="9" t="s">
        <v>100</v>
      </c>
      <c r="AA37" s="51"/>
      <c r="AB37" s="51"/>
      <c r="AC37" s="51"/>
      <c r="AD37" s="51"/>
      <c r="AE37" s="51"/>
    </row>
    <row r="38" spans="1:31" ht="12.75">
      <c r="A38" s="102">
        <v>34</v>
      </c>
      <c r="B38" s="1" t="s">
        <v>41</v>
      </c>
      <c r="C38" s="1" t="s">
        <v>8</v>
      </c>
      <c r="D38" s="20"/>
      <c r="E38" s="140">
        <v>20</v>
      </c>
      <c r="F38" s="140">
        <v>20</v>
      </c>
      <c r="G38" s="140">
        <v>20</v>
      </c>
      <c r="H38" s="12">
        <f t="shared" si="1"/>
        <v>60</v>
      </c>
      <c r="I38" s="82">
        <f t="shared" si="0"/>
        <v>0</v>
      </c>
      <c r="J38" s="76">
        <v>4.15</v>
      </c>
      <c r="K38" s="15">
        <f t="shared" si="2"/>
        <v>249.00000000000003</v>
      </c>
      <c r="L38" s="1">
        <v>4.56</v>
      </c>
      <c r="M38" s="16">
        <f t="shared" si="7"/>
        <v>273.59999999999997</v>
      </c>
      <c r="N38" s="1">
        <v>6.2</v>
      </c>
      <c r="O38" s="17">
        <f t="shared" si="3"/>
        <v>372</v>
      </c>
      <c r="P38" s="18">
        <v>0</v>
      </c>
      <c r="Q38" s="15">
        <f t="shared" si="6"/>
        <v>0</v>
      </c>
      <c r="R38" s="1">
        <v>0</v>
      </c>
      <c r="S38" s="16">
        <f t="shared" si="8"/>
        <v>0</v>
      </c>
      <c r="T38" s="1">
        <v>0</v>
      </c>
      <c r="U38" s="44">
        <f t="shared" si="4"/>
        <v>0</v>
      </c>
      <c r="V38" s="13">
        <v>4.15</v>
      </c>
      <c r="W38" s="13">
        <f t="shared" si="5"/>
        <v>249.00000000000003</v>
      </c>
      <c r="X38" s="9" t="s">
        <v>100</v>
      </c>
      <c r="AA38" s="51"/>
      <c r="AB38" s="51"/>
      <c r="AC38" s="51"/>
      <c r="AD38" s="51"/>
      <c r="AE38" s="51"/>
    </row>
    <row r="39" spans="1:31" ht="12.75">
      <c r="A39" s="102">
        <v>35</v>
      </c>
      <c r="B39" s="1" t="s">
        <v>51</v>
      </c>
      <c r="C39" s="1" t="s">
        <v>8</v>
      </c>
      <c r="D39" s="20"/>
      <c r="E39" s="140">
        <v>15</v>
      </c>
      <c r="F39" s="140">
        <v>15</v>
      </c>
      <c r="G39" s="140">
        <v>15</v>
      </c>
      <c r="H39" s="12">
        <f t="shared" si="1"/>
        <v>45</v>
      </c>
      <c r="I39" s="82">
        <f t="shared" si="0"/>
        <v>0</v>
      </c>
      <c r="J39" s="76">
        <v>3.88</v>
      </c>
      <c r="K39" s="15">
        <f t="shared" si="2"/>
        <v>174.6</v>
      </c>
      <c r="L39" s="1">
        <v>4.19</v>
      </c>
      <c r="M39" s="16">
        <f t="shared" si="7"/>
        <v>188.55</v>
      </c>
      <c r="N39" s="1">
        <v>14.54</v>
      </c>
      <c r="O39" s="17">
        <f t="shared" si="3"/>
        <v>654.3</v>
      </c>
      <c r="P39" s="18">
        <v>0</v>
      </c>
      <c r="Q39" s="15">
        <f t="shared" si="6"/>
        <v>0</v>
      </c>
      <c r="R39" s="1">
        <v>0</v>
      </c>
      <c r="S39" s="16">
        <f t="shared" si="8"/>
        <v>0</v>
      </c>
      <c r="T39" s="1">
        <v>0</v>
      </c>
      <c r="U39" s="44">
        <f t="shared" si="4"/>
        <v>0</v>
      </c>
      <c r="V39" s="13">
        <v>3.88</v>
      </c>
      <c r="W39" s="13">
        <f t="shared" si="5"/>
        <v>174.6</v>
      </c>
      <c r="X39" s="9" t="s">
        <v>100</v>
      </c>
      <c r="AA39" s="51"/>
      <c r="AB39" s="51"/>
      <c r="AC39" s="51"/>
      <c r="AD39" s="51"/>
      <c r="AE39" s="51"/>
    </row>
    <row r="40" spans="1:31" ht="25.5">
      <c r="A40" s="102">
        <v>36</v>
      </c>
      <c r="B40" s="19" t="s">
        <v>120</v>
      </c>
      <c r="C40" s="1" t="s">
        <v>6</v>
      </c>
      <c r="D40" s="20"/>
      <c r="E40" s="140">
        <v>5</v>
      </c>
      <c r="F40" s="140">
        <v>5</v>
      </c>
      <c r="G40" s="140">
        <v>5</v>
      </c>
      <c r="H40" s="12">
        <f t="shared" si="1"/>
        <v>15</v>
      </c>
      <c r="I40" s="82">
        <f t="shared" si="0"/>
        <v>0</v>
      </c>
      <c r="J40" s="76">
        <v>56</v>
      </c>
      <c r="K40" s="15">
        <f t="shared" si="2"/>
        <v>840</v>
      </c>
      <c r="L40" s="1">
        <v>62.56</v>
      </c>
      <c r="M40" s="16">
        <f t="shared" si="7"/>
        <v>938.4000000000001</v>
      </c>
      <c r="N40" s="1">
        <v>69.47</v>
      </c>
      <c r="O40" s="17">
        <f t="shared" si="3"/>
        <v>1042.05</v>
      </c>
      <c r="P40" s="18">
        <v>0</v>
      </c>
      <c r="Q40" s="15">
        <f t="shared" si="6"/>
        <v>0</v>
      </c>
      <c r="R40" s="1">
        <v>0</v>
      </c>
      <c r="S40" s="16">
        <f t="shared" si="8"/>
        <v>0</v>
      </c>
      <c r="T40" s="1">
        <v>0</v>
      </c>
      <c r="U40" s="44">
        <f t="shared" si="4"/>
        <v>0</v>
      </c>
      <c r="V40" s="13">
        <v>56</v>
      </c>
      <c r="W40" s="13">
        <f t="shared" si="5"/>
        <v>840</v>
      </c>
      <c r="X40" s="9" t="s">
        <v>100</v>
      </c>
      <c r="AA40" s="51"/>
      <c r="AB40" s="51"/>
      <c r="AC40" s="51"/>
      <c r="AD40" s="51"/>
      <c r="AE40" s="51"/>
    </row>
    <row r="41" spans="1:31" ht="12.75">
      <c r="A41" s="102">
        <v>37</v>
      </c>
      <c r="B41" s="1" t="s">
        <v>28</v>
      </c>
      <c r="C41" s="1" t="s">
        <v>8</v>
      </c>
      <c r="D41" s="20"/>
      <c r="E41" s="140">
        <v>5</v>
      </c>
      <c r="F41" s="140">
        <v>5</v>
      </c>
      <c r="G41" s="140">
        <v>5</v>
      </c>
      <c r="H41" s="12">
        <f t="shared" si="1"/>
        <v>15</v>
      </c>
      <c r="I41" s="82">
        <f t="shared" si="0"/>
        <v>0</v>
      </c>
      <c r="J41" s="76">
        <v>7.58</v>
      </c>
      <c r="K41" s="15">
        <f t="shared" si="2"/>
        <v>113.7</v>
      </c>
      <c r="L41" s="1">
        <v>7.73</v>
      </c>
      <c r="M41" s="16">
        <f t="shared" si="7"/>
        <v>115.95</v>
      </c>
      <c r="N41" s="1">
        <v>8.76</v>
      </c>
      <c r="O41" s="17">
        <f t="shared" si="3"/>
        <v>131.4</v>
      </c>
      <c r="P41" s="18">
        <v>0</v>
      </c>
      <c r="Q41" s="15">
        <f t="shared" si="6"/>
        <v>0</v>
      </c>
      <c r="R41" s="1">
        <v>0</v>
      </c>
      <c r="S41" s="16">
        <f t="shared" si="8"/>
        <v>0</v>
      </c>
      <c r="T41" s="1">
        <v>0</v>
      </c>
      <c r="U41" s="44">
        <f t="shared" si="4"/>
        <v>0</v>
      </c>
      <c r="V41" s="13">
        <v>7.58</v>
      </c>
      <c r="W41" s="13">
        <f t="shared" si="5"/>
        <v>113.7</v>
      </c>
      <c r="X41" s="9" t="s">
        <v>100</v>
      </c>
      <c r="AA41" s="51"/>
      <c r="AB41" s="51"/>
      <c r="AC41" s="51"/>
      <c r="AD41" s="51"/>
      <c r="AE41" s="51"/>
    </row>
    <row r="42" spans="1:31" ht="12.75">
      <c r="A42" s="102">
        <v>38</v>
      </c>
      <c r="B42" s="1" t="s">
        <v>71</v>
      </c>
      <c r="C42" s="1" t="s">
        <v>8</v>
      </c>
      <c r="D42" s="20"/>
      <c r="E42" s="140">
        <v>5</v>
      </c>
      <c r="F42" s="140">
        <v>5</v>
      </c>
      <c r="G42" s="140">
        <v>5</v>
      </c>
      <c r="H42" s="12">
        <f t="shared" si="1"/>
        <v>15</v>
      </c>
      <c r="I42" s="82">
        <f t="shared" si="0"/>
        <v>0</v>
      </c>
      <c r="J42" s="76">
        <v>4.65</v>
      </c>
      <c r="K42" s="15">
        <f t="shared" si="2"/>
        <v>69.75</v>
      </c>
      <c r="L42" s="1">
        <v>7.01</v>
      </c>
      <c r="M42" s="16">
        <f t="shared" si="7"/>
        <v>105.14999999999999</v>
      </c>
      <c r="N42" s="1">
        <v>6.36</v>
      </c>
      <c r="O42" s="17">
        <f t="shared" si="3"/>
        <v>95.4</v>
      </c>
      <c r="P42" s="18">
        <v>0</v>
      </c>
      <c r="Q42" s="15">
        <f t="shared" si="6"/>
        <v>0</v>
      </c>
      <c r="R42" s="1">
        <v>0</v>
      </c>
      <c r="S42" s="16">
        <f t="shared" si="8"/>
        <v>0</v>
      </c>
      <c r="T42" s="1">
        <v>0</v>
      </c>
      <c r="U42" s="44">
        <f t="shared" si="4"/>
        <v>0</v>
      </c>
      <c r="V42" s="13">
        <v>4.65</v>
      </c>
      <c r="W42" s="13">
        <f t="shared" si="5"/>
        <v>69.75</v>
      </c>
      <c r="X42" s="9" t="s">
        <v>100</v>
      </c>
      <c r="AA42" s="51"/>
      <c r="AB42" s="51"/>
      <c r="AC42" s="51"/>
      <c r="AD42" s="51"/>
      <c r="AE42" s="51"/>
    </row>
    <row r="43" spans="1:31" ht="12.75">
      <c r="A43" s="102">
        <v>39</v>
      </c>
      <c r="B43" s="1" t="s">
        <v>43</v>
      </c>
      <c r="C43" s="1" t="s">
        <v>6</v>
      </c>
      <c r="D43" s="20"/>
      <c r="E43" s="140">
        <v>40</v>
      </c>
      <c r="F43" s="140">
        <v>40</v>
      </c>
      <c r="G43" s="140">
        <v>40</v>
      </c>
      <c r="H43" s="12">
        <f t="shared" si="1"/>
        <v>120</v>
      </c>
      <c r="I43" s="82">
        <f t="shared" si="0"/>
        <v>0</v>
      </c>
      <c r="J43" s="76">
        <v>37.58</v>
      </c>
      <c r="K43" s="15">
        <f t="shared" si="2"/>
        <v>4509.599999999999</v>
      </c>
      <c r="L43" s="1">
        <v>71.71</v>
      </c>
      <c r="M43" s="16">
        <f t="shared" si="7"/>
        <v>8605.199999999999</v>
      </c>
      <c r="N43" s="1">
        <v>74.56</v>
      </c>
      <c r="O43" s="17">
        <f t="shared" si="3"/>
        <v>8947.2</v>
      </c>
      <c r="P43" s="18">
        <v>0</v>
      </c>
      <c r="Q43" s="15">
        <f t="shared" si="6"/>
        <v>0</v>
      </c>
      <c r="R43" s="1">
        <v>0</v>
      </c>
      <c r="S43" s="16">
        <f t="shared" si="8"/>
        <v>0</v>
      </c>
      <c r="T43" s="1">
        <v>0</v>
      </c>
      <c r="U43" s="44">
        <f t="shared" si="4"/>
        <v>0</v>
      </c>
      <c r="V43" s="13">
        <v>37.58</v>
      </c>
      <c r="W43" s="13">
        <f t="shared" si="5"/>
        <v>4509.599999999999</v>
      </c>
      <c r="X43" s="9" t="s">
        <v>100</v>
      </c>
      <c r="AA43" s="51"/>
      <c r="AB43" s="51"/>
      <c r="AC43" s="51"/>
      <c r="AD43" s="51"/>
      <c r="AE43" s="51"/>
    </row>
    <row r="44" spans="1:31" ht="12.75">
      <c r="A44" s="102">
        <v>40</v>
      </c>
      <c r="B44" s="19" t="s">
        <v>44</v>
      </c>
      <c r="C44" s="1" t="s">
        <v>6</v>
      </c>
      <c r="D44" s="20"/>
      <c r="E44" s="140">
        <v>15</v>
      </c>
      <c r="F44" s="140">
        <v>15</v>
      </c>
      <c r="G44" s="140">
        <v>10</v>
      </c>
      <c r="H44" s="12">
        <f t="shared" si="1"/>
        <v>40</v>
      </c>
      <c r="I44" s="82">
        <f t="shared" si="0"/>
        <v>0</v>
      </c>
      <c r="J44" s="76">
        <v>65</v>
      </c>
      <c r="K44" s="15">
        <f t="shared" si="2"/>
        <v>2600</v>
      </c>
      <c r="L44" s="1">
        <v>74.07</v>
      </c>
      <c r="M44" s="16">
        <f t="shared" si="7"/>
        <v>2962.7999999999997</v>
      </c>
      <c r="N44" s="1">
        <v>82.51</v>
      </c>
      <c r="O44" s="17">
        <f t="shared" si="3"/>
        <v>3300.4</v>
      </c>
      <c r="P44" s="18">
        <v>0</v>
      </c>
      <c r="Q44" s="15">
        <f t="shared" si="6"/>
        <v>0</v>
      </c>
      <c r="R44" s="1">
        <v>0</v>
      </c>
      <c r="S44" s="16">
        <f t="shared" si="8"/>
        <v>0</v>
      </c>
      <c r="T44" s="1">
        <v>0</v>
      </c>
      <c r="U44" s="44">
        <f t="shared" si="4"/>
        <v>0</v>
      </c>
      <c r="V44" s="13">
        <v>65</v>
      </c>
      <c r="W44" s="13">
        <f t="shared" si="5"/>
        <v>2600</v>
      </c>
      <c r="X44" s="9" t="s">
        <v>100</v>
      </c>
      <c r="AA44" s="51"/>
      <c r="AB44" s="51"/>
      <c r="AC44" s="51"/>
      <c r="AD44" s="51"/>
      <c r="AE44" s="51"/>
    </row>
    <row r="45" spans="1:31" ht="25.5">
      <c r="A45" s="102">
        <v>41</v>
      </c>
      <c r="B45" s="19" t="s">
        <v>122</v>
      </c>
      <c r="C45" s="1" t="s">
        <v>6</v>
      </c>
      <c r="D45" s="20"/>
      <c r="E45" s="140">
        <v>30</v>
      </c>
      <c r="F45" s="140">
        <v>30</v>
      </c>
      <c r="G45" s="140">
        <v>30</v>
      </c>
      <c r="H45" s="12">
        <f t="shared" si="1"/>
        <v>90</v>
      </c>
      <c r="I45" s="82">
        <f t="shared" si="0"/>
        <v>0</v>
      </c>
      <c r="J45" s="76">
        <v>47.36</v>
      </c>
      <c r="K45" s="15">
        <f t="shared" si="2"/>
        <v>4262.4</v>
      </c>
      <c r="L45" s="1">
        <v>54.19</v>
      </c>
      <c r="M45" s="16">
        <f t="shared" si="7"/>
        <v>4877.099999999999</v>
      </c>
      <c r="N45" s="1">
        <v>53.14</v>
      </c>
      <c r="O45" s="17">
        <f t="shared" si="3"/>
        <v>4782.6</v>
      </c>
      <c r="P45" s="18">
        <v>0</v>
      </c>
      <c r="Q45" s="15">
        <f t="shared" si="6"/>
        <v>0</v>
      </c>
      <c r="R45" s="1">
        <v>0</v>
      </c>
      <c r="S45" s="16">
        <f t="shared" si="8"/>
        <v>0</v>
      </c>
      <c r="T45" s="1">
        <v>0</v>
      </c>
      <c r="U45" s="44">
        <f t="shared" si="4"/>
        <v>0</v>
      </c>
      <c r="V45" s="13">
        <v>47.36</v>
      </c>
      <c r="W45" s="13">
        <f t="shared" si="5"/>
        <v>4262.4</v>
      </c>
      <c r="X45" s="9" t="s">
        <v>100</v>
      </c>
      <c r="AA45" s="51"/>
      <c r="AB45" s="51"/>
      <c r="AC45" s="51"/>
      <c r="AD45" s="51"/>
      <c r="AE45" s="51"/>
    </row>
    <row r="46" spans="1:31" ht="25.5">
      <c r="A46" s="102">
        <v>42</v>
      </c>
      <c r="B46" s="19" t="s">
        <v>85</v>
      </c>
      <c r="C46" s="1" t="s">
        <v>7</v>
      </c>
      <c r="D46" s="20"/>
      <c r="E46" s="140">
        <v>3</v>
      </c>
      <c r="F46" s="140">
        <v>3</v>
      </c>
      <c r="G46" s="140">
        <v>3</v>
      </c>
      <c r="H46" s="12">
        <f t="shared" si="1"/>
        <v>9</v>
      </c>
      <c r="I46" s="82">
        <f t="shared" si="0"/>
        <v>0</v>
      </c>
      <c r="J46" s="76">
        <v>54</v>
      </c>
      <c r="K46" s="15">
        <f t="shared" si="2"/>
        <v>486</v>
      </c>
      <c r="L46" s="1">
        <v>181.51</v>
      </c>
      <c r="M46" s="16">
        <f t="shared" si="7"/>
        <v>1633.59</v>
      </c>
      <c r="N46" s="1">
        <v>86.97</v>
      </c>
      <c r="O46" s="17">
        <f t="shared" si="3"/>
        <v>782.73</v>
      </c>
      <c r="P46" s="18">
        <v>0</v>
      </c>
      <c r="Q46" s="15">
        <f t="shared" si="6"/>
        <v>0</v>
      </c>
      <c r="R46" s="1">
        <v>0</v>
      </c>
      <c r="S46" s="16">
        <f t="shared" si="8"/>
        <v>0</v>
      </c>
      <c r="T46" s="1">
        <v>0</v>
      </c>
      <c r="U46" s="44">
        <f t="shared" si="4"/>
        <v>0</v>
      </c>
      <c r="V46" s="13">
        <v>54</v>
      </c>
      <c r="W46" s="13">
        <f t="shared" si="5"/>
        <v>486</v>
      </c>
      <c r="X46" s="9" t="s">
        <v>100</v>
      </c>
      <c r="AA46" s="51"/>
      <c r="AB46" s="51"/>
      <c r="AC46" s="51"/>
      <c r="AD46" s="51"/>
      <c r="AE46" s="51"/>
    </row>
    <row r="47" spans="1:31" ht="12.75">
      <c r="A47" s="102">
        <v>43</v>
      </c>
      <c r="B47" s="1" t="s">
        <v>86</v>
      </c>
      <c r="C47" s="1" t="s">
        <v>7</v>
      </c>
      <c r="D47" s="20"/>
      <c r="E47" s="140">
        <v>5</v>
      </c>
      <c r="F47" s="140">
        <v>5</v>
      </c>
      <c r="G47" s="140">
        <v>5</v>
      </c>
      <c r="H47" s="12">
        <f t="shared" si="1"/>
        <v>15</v>
      </c>
      <c r="I47" s="82">
        <f t="shared" si="0"/>
        <v>0</v>
      </c>
      <c r="J47" s="76">
        <v>0</v>
      </c>
      <c r="K47" s="15">
        <f t="shared" si="2"/>
        <v>0</v>
      </c>
      <c r="L47" s="1">
        <v>0</v>
      </c>
      <c r="M47" s="16">
        <f t="shared" si="7"/>
        <v>0</v>
      </c>
      <c r="N47" s="1">
        <v>0</v>
      </c>
      <c r="O47" s="17">
        <f t="shared" si="3"/>
        <v>0</v>
      </c>
      <c r="P47" s="18">
        <v>0</v>
      </c>
      <c r="Q47" s="15">
        <f t="shared" si="6"/>
        <v>0</v>
      </c>
      <c r="R47" s="1">
        <v>0</v>
      </c>
      <c r="S47" s="16">
        <f t="shared" si="8"/>
        <v>0</v>
      </c>
      <c r="T47" s="1">
        <v>0</v>
      </c>
      <c r="U47" s="44">
        <f t="shared" si="4"/>
        <v>0</v>
      </c>
      <c r="V47" s="13">
        <v>0</v>
      </c>
      <c r="W47" s="13">
        <f t="shared" si="5"/>
        <v>0</v>
      </c>
      <c r="X47" s="9" t="s">
        <v>108</v>
      </c>
      <c r="AA47" s="51"/>
      <c r="AB47" s="51"/>
      <c r="AC47" s="51"/>
      <c r="AD47" s="51"/>
      <c r="AE47" s="51"/>
    </row>
    <row r="48" spans="1:31" ht="12.75">
      <c r="A48" s="102">
        <v>44</v>
      </c>
      <c r="B48" s="1" t="s">
        <v>72</v>
      </c>
      <c r="C48" s="1" t="s">
        <v>7</v>
      </c>
      <c r="D48" s="20"/>
      <c r="E48" s="140">
        <v>10</v>
      </c>
      <c r="F48" s="140">
        <v>10</v>
      </c>
      <c r="G48" s="140">
        <v>10</v>
      </c>
      <c r="H48" s="12">
        <f t="shared" si="1"/>
        <v>30</v>
      </c>
      <c r="I48" s="82">
        <f t="shared" si="0"/>
        <v>0</v>
      </c>
      <c r="J48" s="76">
        <v>6.48</v>
      </c>
      <c r="K48" s="15">
        <f t="shared" si="2"/>
        <v>194.4</v>
      </c>
      <c r="L48" s="1">
        <v>7.06</v>
      </c>
      <c r="M48" s="16">
        <f t="shared" si="7"/>
        <v>211.79999999999998</v>
      </c>
      <c r="N48" s="1">
        <v>8.68</v>
      </c>
      <c r="O48" s="17">
        <f t="shared" si="3"/>
        <v>260.4</v>
      </c>
      <c r="P48" s="18">
        <v>0</v>
      </c>
      <c r="Q48" s="15">
        <f t="shared" si="6"/>
        <v>0</v>
      </c>
      <c r="R48" s="1">
        <v>0</v>
      </c>
      <c r="S48" s="16">
        <f t="shared" si="8"/>
        <v>0</v>
      </c>
      <c r="T48" s="1">
        <v>0</v>
      </c>
      <c r="U48" s="44">
        <f t="shared" si="4"/>
        <v>0</v>
      </c>
      <c r="V48" s="13">
        <v>6.48</v>
      </c>
      <c r="W48" s="13">
        <f t="shared" si="5"/>
        <v>194.4</v>
      </c>
      <c r="X48" s="9" t="s">
        <v>100</v>
      </c>
      <c r="AA48" s="51"/>
      <c r="AB48" s="51"/>
      <c r="AC48" s="51"/>
      <c r="AD48" s="51"/>
      <c r="AE48" s="51"/>
    </row>
    <row r="49" spans="1:31" ht="12.75">
      <c r="A49" s="102">
        <v>45</v>
      </c>
      <c r="B49" s="1"/>
      <c r="C49" s="1" t="s">
        <v>7</v>
      </c>
      <c r="D49" s="20"/>
      <c r="E49" s="140">
        <v>50</v>
      </c>
      <c r="F49" s="140">
        <v>50</v>
      </c>
      <c r="G49" s="140">
        <v>50</v>
      </c>
      <c r="H49" s="12">
        <f t="shared" si="1"/>
        <v>150</v>
      </c>
      <c r="I49" s="82">
        <f t="shared" si="0"/>
        <v>0</v>
      </c>
      <c r="J49" s="76">
        <v>1.78</v>
      </c>
      <c r="K49" s="15">
        <f t="shared" si="2"/>
        <v>267</v>
      </c>
      <c r="L49" s="1">
        <v>1.63</v>
      </c>
      <c r="M49" s="16">
        <f t="shared" si="7"/>
        <v>244.49999999999997</v>
      </c>
      <c r="N49" s="1">
        <v>2.03</v>
      </c>
      <c r="O49" s="17">
        <f t="shared" si="3"/>
        <v>304.49999999999994</v>
      </c>
      <c r="P49" s="18">
        <v>0</v>
      </c>
      <c r="Q49" s="15">
        <f t="shared" si="6"/>
        <v>0</v>
      </c>
      <c r="R49" s="1">
        <v>0</v>
      </c>
      <c r="S49" s="16">
        <f t="shared" si="8"/>
        <v>0</v>
      </c>
      <c r="T49" s="1">
        <v>0</v>
      </c>
      <c r="U49" s="44">
        <f t="shared" si="4"/>
        <v>0</v>
      </c>
      <c r="V49" s="13">
        <v>1.63</v>
      </c>
      <c r="W49" s="13">
        <f t="shared" si="5"/>
        <v>244.49999999999997</v>
      </c>
      <c r="X49" s="9" t="s">
        <v>101</v>
      </c>
      <c r="AA49" s="51"/>
      <c r="AB49" s="51"/>
      <c r="AC49" s="51"/>
      <c r="AD49" s="51"/>
      <c r="AE49" s="51"/>
    </row>
    <row r="50" spans="1:31" ht="25.5">
      <c r="A50" s="102">
        <v>46</v>
      </c>
      <c r="B50" s="74" t="s">
        <v>124</v>
      </c>
      <c r="C50" s="3" t="s">
        <v>6</v>
      </c>
      <c r="D50" s="20"/>
      <c r="E50" s="140">
        <v>15</v>
      </c>
      <c r="F50" s="140">
        <v>15</v>
      </c>
      <c r="G50" s="140">
        <v>15</v>
      </c>
      <c r="H50" s="12">
        <f t="shared" si="1"/>
        <v>45</v>
      </c>
      <c r="I50" s="82">
        <f t="shared" si="0"/>
        <v>0</v>
      </c>
      <c r="J50" s="76">
        <v>27.85</v>
      </c>
      <c r="K50" s="15">
        <f t="shared" si="2"/>
        <v>1253.25</v>
      </c>
      <c r="L50" s="1">
        <v>28.46</v>
      </c>
      <c r="M50" s="16">
        <f t="shared" si="7"/>
        <v>1280.7</v>
      </c>
      <c r="N50" s="1">
        <v>35.15</v>
      </c>
      <c r="O50" s="17">
        <f t="shared" si="3"/>
        <v>1581.75</v>
      </c>
      <c r="P50" s="18">
        <v>0</v>
      </c>
      <c r="Q50" s="15">
        <f t="shared" si="6"/>
        <v>0</v>
      </c>
      <c r="R50" s="1">
        <v>0</v>
      </c>
      <c r="S50" s="16">
        <f t="shared" si="8"/>
        <v>0</v>
      </c>
      <c r="T50" s="1">
        <v>0</v>
      </c>
      <c r="U50" s="44">
        <f t="shared" si="4"/>
        <v>0</v>
      </c>
      <c r="V50" s="13">
        <v>27.85</v>
      </c>
      <c r="W50" s="13">
        <f t="shared" si="5"/>
        <v>1253.25</v>
      </c>
      <c r="X50" s="9" t="s">
        <v>100</v>
      </c>
      <c r="AA50" s="51"/>
      <c r="AB50" s="51"/>
      <c r="AC50" s="51"/>
      <c r="AD50" s="51"/>
      <c r="AE50" s="51"/>
    </row>
    <row r="51" spans="1:31" ht="12.75">
      <c r="A51" s="102">
        <v>47</v>
      </c>
      <c r="B51" s="1" t="s">
        <v>39</v>
      </c>
      <c r="C51" s="1" t="s">
        <v>7</v>
      </c>
      <c r="D51" s="20"/>
      <c r="E51" s="140">
        <v>50</v>
      </c>
      <c r="F51" s="140">
        <v>50</v>
      </c>
      <c r="G51" s="140">
        <v>50</v>
      </c>
      <c r="H51" s="12">
        <f t="shared" si="1"/>
        <v>150</v>
      </c>
      <c r="I51" s="82">
        <f t="shared" si="0"/>
        <v>0</v>
      </c>
      <c r="J51" s="76">
        <v>37.73</v>
      </c>
      <c r="K51" s="15">
        <f t="shared" si="2"/>
        <v>5659.499999999999</v>
      </c>
      <c r="L51" s="1">
        <v>54.26</v>
      </c>
      <c r="M51" s="16">
        <f t="shared" si="7"/>
        <v>8139</v>
      </c>
      <c r="N51" s="1">
        <v>47.12</v>
      </c>
      <c r="O51" s="17">
        <f t="shared" si="3"/>
        <v>7068</v>
      </c>
      <c r="P51" s="18">
        <v>0</v>
      </c>
      <c r="Q51" s="15">
        <f t="shared" si="6"/>
        <v>0</v>
      </c>
      <c r="R51" s="1">
        <v>0</v>
      </c>
      <c r="S51" s="16">
        <f t="shared" si="8"/>
        <v>0</v>
      </c>
      <c r="T51" s="1">
        <v>0</v>
      </c>
      <c r="U51" s="44">
        <f t="shared" si="4"/>
        <v>0</v>
      </c>
      <c r="V51" s="13">
        <v>37.73</v>
      </c>
      <c r="W51" s="13">
        <f t="shared" si="5"/>
        <v>5659.499999999999</v>
      </c>
      <c r="X51" s="9" t="s">
        <v>100</v>
      </c>
      <c r="AA51" s="51"/>
      <c r="AB51" s="51"/>
      <c r="AC51" s="51"/>
      <c r="AD51" s="51"/>
      <c r="AE51" s="51"/>
    </row>
    <row r="52" spans="1:31" ht="12.75">
      <c r="A52" s="102">
        <v>48</v>
      </c>
      <c r="B52" s="19" t="s">
        <v>64</v>
      </c>
      <c r="C52" s="1" t="s">
        <v>14</v>
      </c>
      <c r="D52" s="20"/>
      <c r="E52" s="140">
        <v>50</v>
      </c>
      <c r="F52" s="140">
        <v>50</v>
      </c>
      <c r="G52" s="140">
        <v>50</v>
      </c>
      <c r="H52" s="12">
        <f t="shared" si="1"/>
        <v>150</v>
      </c>
      <c r="I52" s="82">
        <f t="shared" si="0"/>
        <v>0</v>
      </c>
      <c r="J52" s="76">
        <v>8.8</v>
      </c>
      <c r="K52" s="15">
        <f t="shared" si="2"/>
        <v>1320</v>
      </c>
      <c r="L52" s="1">
        <v>0</v>
      </c>
      <c r="M52" s="16">
        <f t="shared" si="7"/>
        <v>0</v>
      </c>
      <c r="N52" s="1">
        <v>0</v>
      </c>
      <c r="O52" s="17">
        <f t="shared" si="3"/>
        <v>0</v>
      </c>
      <c r="P52" s="18">
        <v>0</v>
      </c>
      <c r="Q52" s="15">
        <f t="shared" si="6"/>
        <v>0</v>
      </c>
      <c r="R52" s="1">
        <v>0</v>
      </c>
      <c r="S52" s="16">
        <f t="shared" si="8"/>
        <v>0</v>
      </c>
      <c r="T52" s="1">
        <v>0</v>
      </c>
      <c r="U52" s="44">
        <f t="shared" si="4"/>
        <v>0</v>
      </c>
      <c r="V52" s="13">
        <v>8.8</v>
      </c>
      <c r="W52" s="13">
        <f t="shared" si="5"/>
        <v>1320</v>
      </c>
      <c r="X52" s="9" t="s">
        <v>100</v>
      </c>
      <c r="AA52" s="51"/>
      <c r="AB52" s="51"/>
      <c r="AC52" s="51"/>
      <c r="AD52" s="51"/>
      <c r="AE52" s="51"/>
    </row>
    <row r="53" spans="1:31" ht="12.75">
      <c r="A53" s="102">
        <v>49</v>
      </c>
      <c r="B53" s="1" t="s">
        <v>65</v>
      </c>
      <c r="C53" s="1" t="s">
        <v>63</v>
      </c>
      <c r="D53" s="20"/>
      <c r="E53" s="140">
        <v>10</v>
      </c>
      <c r="F53" s="140">
        <v>10</v>
      </c>
      <c r="G53" s="140">
        <v>10</v>
      </c>
      <c r="H53" s="12">
        <f t="shared" si="1"/>
        <v>30</v>
      </c>
      <c r="I53" s="82">
        <f t="shared" si="0"/>
        <v>0</v>
      </c>
      <c r="J53" s="76">
        <v>7.59</v>
      </c>
      <c r="K53" s="15">
        <f t="shared" si="2"/>
        <v>227.7</v>
      </c>
      <c r="L53" s="1">
        <v>30.13</v>
      </c>
      <c r="M53" s="16">
        <f t="shared" si="7"/>
        <v>903.9</v>
      </c>
      <c r="N53" s="1">
        <v>33.01</v>
      </c>
      <c r="O53" s="17">
        <f t="shared" si="3"/>
        <v>990.3</v>
      </c>
      <c r="P53" s="18">
        <v>0</v>
      </c>
      <c r="Q53" s="15">
        <f t="shared" si="6"/>
        <v>0</v>
      </c>
      <c r="R53" s="1">
        <v>0</v>
      </c>
      <c r="S53" s="16">
        <f t="shared" si="8"/>
        <v>0</v>
      </c>
      <c r="T53" s="1">
        <v>0</v>
      </c>
      <c r="U53" s="44">
        <f t="shared" si="4"/>
        <v>0</v>
      </c>
      <c r="V53" s="13">
        <v>7.59</v>
      </c>
      <c r="W53" s="13">
        <f t="shared" si="5"/>
        <v>227.7</v>
      </c>
      <c r="X53" s="9" t="s">
        <v>100</v>
      </c>
      <c r="AA53" s="51"/>
      <c r="AB53" s="51"/>
      <c r="AC53" s="51"/>
      <c r="AD53" s="51"/>
      <c r="AE53" s="51"/>
    </row>
    <row r="54" spans="1:31" ht="25.5">
      <c r="A54" s="102">
        <v>50</v>
      </c>
      <c r="B54" s="19" t="s">
        <v>118</v>
      </c>
      <c r="C54" s="1" t="s">
        <v>63</v>
      </c>
      <c r="D54" s="20"/>
      <c r="E54" s="140">
        <v>20</v>
      </c>
      <c r="F54" s="140">
        <v>20</v>
      </c>
      <c r="G54" s="140">
        <v>20</v>
      </c>
      <c r="H54" s="12">
        <f t="shared" si="1"/>
        <v>60</v>
      </c>
      <c r="I54" s="82">
        <f t="shared" si="0"/>
        <v>0</v>
      </c>
      <c r="J54" s="76">
        <v>0</v>
      </c>
      <c r="K54" s="15">
        <f t="shared" si="2"/>
        <v>0</v>
      </c>
      <c r="L54" s="1">
        <v>0</v>
      </c>
      <c r="M54" s="16">
        <f t="shared" si="7"/>
        <v>0</v>
      </c>
      <c r="N54" s="1">
        <v>90.63</v>
      </c>
      <c r="O54" s="17">
        <f t="shared" si="3"/>
        <v>5437.799999999999</v>
      </c>
      <c r="P54" s="18">
        <v>0</v>
      </c>
      <c r="Q54" s="15">
        <f t="shared" si="6"/>
        <v>0</v>
      </c>
      <c r="R54" s="1">
        <v>0</v>
      </c>
      <c r="S54" s="16">
        <f t="shared" si="8"/>
        <v>0</v>
      </c>
      <c r="T54" s="1">
        <v>0</v>
      </c>
      <c r="U54" s="44">
        <f t="shared" si="4"/>
        <v>0</v>
      </c>
      <c r="V54" s="13">
        <v>90.63</v>
      </c>
      <c r="W54" s="13">
        <f t="shared" si="5"/>
        <v>5437.799999999999</v>
      </c>
      <c r="X54" s="9" t="s">
        <v>107</v>
      </c>
      <c r="AA54" s="51"/>
      <c r="AB54" s="51"/>
      <c r="AC54" s="51"/>
      <c r="AD54" s="51"/>
      <c r="AE54" s="51"/>
    </row>
    <row r="55" spans="1:31" ht="12.75">
      <c r="A55" s="102">
        <v>51</v>
      </c>
      <c r="B55" s="1" t="s">
        <v>80</v>
      </c>
      <c r="C55" s="1" t="s">
        <v>6</v>
      </c>
      <c r="D55" s="20"/>
      <c r="E55" s="140">
        <v>10</v>
      </c>
      <c r="F55" s="140">
        <v>10</v>
      </c>
      <c r="G55" s="140">
        <v>10</v>
      </c>
      <c r="H55" s="12">
        <f t="shared" si="1"/>
        <v>30</v>
      </c>
      <c r="I55" s="82">
        <f t="shared" si="0"/>
        <v>0</v>
      </c>
      <c r="J55" s="76">
        <v>0</v>
      </c>
      <c r="K55" s="15">
        <f t="shared" si="2"/>
        <v>0</v>
      </c>
      <c r="L55" s="1">
        <v>15.94</v>
      </c>
      <c r="M55" s="16">
        <f t="shared" si="7"/>
        <v>478.2</v>
      </c>
      <c r="N55" s="1">
        <v>17.62</v>
      </c>
      <c r="O55" s="17">
        <f t="shared" si="3"/>
        <v>528.6</v>
      </c>
      <c r="P55" s="18">
        <v>0</v>
      </c>
      <c r="Q55" s="15">
        <f t="shared" si="6"/>
        <v>0</v>
      </c>
      <c r="R55" s="1">
        <v>0</v>
      </c>
      <c r="S55" s="16">
        <f t="shared" si="8"/>
        <v>0</v>
      </c>
      <c r="T55" s="1">
        <v>0</v>
      </c>
      <c r="U55" s="44">
        <f t="shared" si="4"/>
        <v>0</v>
      </c>
      <c r="V55" s="13">
        <v>15.94</v>
      </c>
      <c r="W55" s="13">
        <f t="shared" si="5"/>
        <v>478.2</v>
      </c>
      <c r="X55" s="9" t="s">
        <v>101</v>
      </c>
      <c r="AA55" s="51"/>
      <c r="AB55" s="51"/>
      <c r="AC55" s="51"/>
      <c r="AD55" s="51"/>
      <c r="AE55" s="51"/>
    </row>
    <row r="56" spans="1:31" ht="13.5" thickBot="1">
      <c r="A56" s="102">
        <v>52</v>
      </c>
      <c r="B56" s="1" t="s">
        <v>79</v>
      </c>
      <c r="C56" s="1" t="s">
        <v>6</v>
      </c>
      <c r="D56" s="20"/>
      <c r="E56" s="140">
        <v>10</v>
      </c>
      <c r="F56" s="140">
        <v>10</v>
      </c>
      <c r="G56" s="140">
        <v>10</v>
      </c>
      <c r="H56" s="12">
        <f t="shared" si="1"/>
        <v>30</v>
      </c>
      <c r="I56" s="82">
        <f t="shared" si="0"/>
        <v>0</v>
      </c>
      <c r="J56" s="77">
        <v>3.39</v>
      </c>
      <c r="K56" s="22">
        <f t="shared" si="2"/>
        <v>101.7</v>
      </c>
      <c r="L56" s="5">
        <v>38.09</v>
      </c>
      <c r="M56" s="23">
        <f t="shared" si="7"/>
        <v>1142.7</v>
      </c>
      <c r="N56" s="5">
        <v>4.68</v>
      </c>
      <c r="O56" s="24">
        <f t="shared" si="3"/>
        <v>140.39999999999998</v>
      </c>
      <c r="P56" s="26">
        <v>0</v>
      </c>
      <c r="Q56" s="22">
        <f t="shared" si="6"/>
        <v>0</v>
      </c>
      <c r="R56" s="5">
        <v>0</v>
      </c>
      <c r="S56" s="23">
        <f t="shared" si="8"/>
        <v>0</v>
      </c>
      <c r="T56" s="5">
        <v>0</v>
      </c>
      <c r="U56" s="45">
        <f t="shared" si="4"/>
        <v>0</v>
      </c>
      <c r="V56" s="13">
        <v>3.39</v>
      </c>
      <c r="W56" s="13">
        <f t="shared" si="5"/>
        <v>101.7</v>
      </c>
      <c r="X56" s="9" t="s">
        <v>100</v>
      </c>
      <c r="AA56" s="51"/>
      <c r="AB56" s="51"/>
      <c r="AC56" s="51"/>
      <c r="AD56" s="51"/>
      <c r="AE56" s="51"/>
    </row>
    <row r="57" spans="1:31" ht="13.5" thickBot="1">
      <c r="A57" s="103"/>
      <c r="B57" s="83"/>
      <c r="C57" s="83"/>
      <c r="D57" s="83"/>
      <c r="E57" s="141"/>
      <c r="F57" s="141"/>
      <c r="G57" s="141"/>
      <c r="H57" s="84" t="s">
        <v>5</v>
      </c>
      <c r="I57" s="85">
        <f>SUM(I5:I56)</f>
        <v>0</v>
      </c>
      <c r="J57" s="34"/>
      <c r="K57" s="35">
        <f>SUM(K5:K56)</f>
        <v>104731.45000000001</v>
      </c>
      <c r="L57" s="27"/>
      <c r="M57" s="36">
        <f>SUM(M5:M56)</f>
        <v>121427.83999999998</v>
      </c>
      <c r="N57" s="27"/>
      <c r="O57" s="36">
        <f>SUM(O5:O56)</f>
        <v>330606.18</v>
      </c>
      <c r="P57" s="34"/>
      <c r="Q57" s="35"/>
      <c r="R57" s="27"/>
      <c r="S57" s="36"/>
      <c r="T57" s="37"/>
      <c r="U57" s="38"/>
      <c r="V57" s="33"/>
      <c r="W57" s="33"/>
      <c r="X57" s="46"/>
      <c r="AA57" s="51"/>
      <c r="AB57" s="51"/>
      <c r="AC57" s="51"/>
      <c r="AD57" s="51"/>
      <c r="AE57" s="51"/>
    </row>
    <row r="58" spans="1:24" ht="21" thickBot="1">
      <c r="A58" s="120"/>
      <c r="B58" s="121" t="s">
        <v>116</v>
      </c>
      <c r="C58" s="27"/>
      <c r="D58" s="27"/>
      <c r="E58" s="142"/>
      <c r="F58" s="142"/>
      <c r="G58" s="142"/>
      <c r="H58" s="27"/>
      <c r="I58" s="122"/>
      <c r="J58" s="30"/>
      <c r="K58" s="31"/>
      <c r="L58" s="28"/>
      <c r="M58" s="32"/>
      <c r="N58" s="28"/>
      <c r="O58" s="32"/>
      <c r="P58" s="30"/>
      <c r="Q58" s="31"/>
      <c r="R58" s="28"/>
      <c r="S58" s="32"/>
      <c r="T58" s="39" t="s">
        <v>113</v>
      </c>
      <c r="U58" s="40"/>
      <c r="V58" s="41"/>
      <c r="W58" s="42">
        <f>SUM(W5:W56)</f>
        <v>104226.15000000001</v>
      </c>
      <c r="X58" s="43"/>
    </row>
    <row r="59" spans="1:24" ht="14.25">
      <c r="A59" s="47">
        <v>53</v>
      </c>
      <c r="B59" s="117" t="s">
        <v>130</v>
      </c>
      <c r="C59" s="118" t="s">
        <v>21</v>
      </c>
      <c r="D59" s="14"/>
      <c r="E59" s="143">
        <v>3</v>
      </c>
      <c r="F59" s="143">
        <v>0</v>
      </c>
      <c r="G59" s="143">
        <v>0</v>
      </c>
      <c r="H59" s="119">
        <f aca="true" t="shared" si="9" ref="H59:H107">E59+F59+G59</f>
        <v>3</v>
      </c>
      <c r="I59" s="15">
        <f>D59*H59</f>
        <v>0</v>
      </c>
      <c r="J59" s="30"/>
      <c r="K59" s="31"/>
      <c r="L59" s="28"/>
      <c r="M59" s="32"/>
      <c r="N59" s="28"/>
      <c r="O59" s="32"/>
      <c r="P59" s="30"/>
      <c r="Q59" s="31"/>
      <c r="R59" s="28"/>
      <c r="S59" s="32"/>
      <c r="T59" s="28"/>
      <c r="U59" s="32"/>
      <c r="V59" s="33"/>
      <c r="W59" s="33"/>
      <c r="X59" s="29"/>
    </row>
    <row r="60" spans="1:9" ht="14.25">
      <c r="A60" s="9">
        <v>54</v>
      </c>
      <c r="B60" s="73" t="s">
        <v>66</v>
      </c>
      <c r="C60" s="3" t="s">
        <v>21</v>
      </c>
      <c r="D60" s="18"/>
      <c r="E60" s="140">
        <v>20</v>
      </c>
      <c r="F60" s="140">
        <v>20</v>
      </c>
      <c r="G60" s="140">
        <v>20</v>
      </c>
      <c r="H60" s="12">
        <f t="shared" si="9"/>
        <v>60</v>
      </c>
      <c r="I60" s="125">
        <f>D60*H60</f>
        <v>0</v>
      </c>
    </row>
    <row r="61" spans="1:9" ht="14.25">
      <c r="A61" s="9">
        <v>55</v>
      </c>
      <c r="B61" s="73" t="s">
        <v>32</v>
      </c>
      <c r="C61" s="3" t="s">
        <v>21</v>
      </c>
      <c r="D61" s="18"/>
      <c r="E61" s="140">
        <v>15</v>
      </c>
      <c r="F61" s="140">
        <v>15</v>
      </c>
      <c r="G61" s="140">
        <v>15</v>
      </c>
      <c r="H61" s="12">
        <f t="shared" si="9"/>
        <v>45</v>
      </c>
      <c r="I61" s="125">
        <f aca="true" t="shared" si="10" ref="I61:I107">D61*H61</f>
        <v>0</v>
      </c>
    </row>
    <row r="62" spans="1:9" ht="14.25">
      <c r="A62" s="9">
        <v>56</v>
      </c>
      <c r="B62" s="86" t="s">
        <v>29</v>
      </c>
      <c r="C62" s="3" t="s">
        <v>21</v>
      </c>
      <c r="D62" s="18"/>
      <c r="E62" s="140">
        <v>50</v>
      </c>
      <c r="F62" s="140">
        <v>50</v>
      </c>
      <c r="G62" s="140">
        <v>50</v>
      </c>
      <c r="H62" s="12">
        <f t="shared" si="9"/>
        <v>150</v>
      </c>
      <c r="I62" s="125">
        <f t="shared" si="10"/>
        <v>0</v>
      </c>
    </row>
    <row r="63" spans="1:22" ht="14.25">
      <c r="A63" s="9">
        <v>57</v>
      </c>
      <c r="B63" s="86" t="s">
        <v>87</v>
      </c>
      <c r="C63" s="3" t="s">
        <v>21</v>
      </c>
      <c r="D63" s="18"/>
      <c r="E63" s="140">
        <v>50</v>
      </c>
      <c r="F63" s="140">
        <v>50</v>
      </c>
      <c r="G63" s="140">
        <v>50</v>
      </c>
      <c r="H63" s="12">
        <f t="shared" si="9"/>
        <v>150</v>
      </c>
      <c r="I63" s="125">
        <f t="shared" si="10"/>
        <v>0</v>
      </c>
      <c r="O63" s="8" t="s">
        <v>109</v>
      </c>
      <c r="Q63" s="8"/>
      <c r="R63" s="8"/>
      <c r="S63" s="8" t="s">
        <v>110</v>
      </c>
      <c r="V63"/>
    </row>
    <row r="64" spans="1:22" ht="28.5">
      <c r="A64" s="9">
        <v>58</v>
      </c>
      <c r="B64" s="72" t="s">
        <v>67</v>
      </c>
      <c r="C64" s="3" t="s">
        <v>21</v>
      </c>
      <c r="D64" s="18"/>
      <c r="E64" s="140">
        <v>8</v>
      </c>
      <c r="F64" s="140">
        <v>8</v>
      </c>
      <c r="G64" s="140">
        <v>8</v>
      </c>
      <c r="H64" s="12">
        <f t="shared" si="9"/>
        <v>24</v>
      </c>
      <c r="I64" s="125">
        <f t="shared" si="10"/>
        <v>0</v>
      </c>
      <c r="O64" s="8"/>
      <c r="Q64" s="8"/>
      <c r="R64" s="8"/>
      <c r="S64" s="8"/>
      <c r="V64"/>
    </row>
    <row r="65" spans="1:22" ht="28.5">
      <c r="A65" s="9">
        <v>59</v>
      </c>
      <c r="B65" s="73" t="s">
        <v>68</v>
      </c>
      <c r="C65" s="3" t="s">
        <v>21</v>
      </c>
      <c r="D65" s="18"/>
      <c r="E65" s="140">
        <v>8</v>
      </c>
      <c r="F65" s="140">
        <v>8</v>
      </c>
      <c r="G65" s="140">
        <v>8</v>
      </c>
      <c r="H65" s="12">
        <f t="shared" si="9"/>
        <v>24</v>
      </c>
      <c r="I65" s="125">
        <f t="shared" si="10"/>
        <v>0</v>
      </c>
      <c r="O65" s="8"/>
      <c r="Q65" s="8"/>
      <c r="R65" s="8"/>
      <c r="S65" s="8"/>
      <c r="V65"/>
    </row>
    <row r="66" spans="1:22" ht="28.5">
      <c r="A66" s="9">
        <v>60</v>
      </c>
      <c r="B66" s="73" t="s">
        <v>69</v>
      </c>
      <c r="C66" s="3" t="s">
        <v>21</v>
      </c>
      <c r="D66" s="18"/>
      <c r="E66" s="140">
        <v>8</v>
      </c>
      <c r="F66" s="140">
        <v>8</v>
      </c>
      <c r="G66" s="140">
        <v>8</v>
      </c>
      <c r="H66" s="12">
        <f t="shared" si="9"/>
        <v>24</v>
      </c>
      <c r="I66" s="125">
        <f t="shared" si="10"/>
        <v>0</v>
      </c>
      <c r="O66" s="8"/>
      <c r="Q66" s="8"/>
      <c r="R66" s="8"/>
      <c r="S66" s="8"/>
      <c r="V66"/>
    </row>
    <row r="67" spans="1:22" ht="28.5">
      <c r="A67" s="9">
        <v>61</v>
      </c>
      <c r="B67" s="73" t="s">
        <v>70</v>
      </c>
      <c r="C67" s="3" t="s">
        <v>21</v>
      </c>
      <c r="D67" s="18"/>
      <c r="E67" s="140">
        <v>8</v>
      </c>
      <c r="F67" s="140">
        <v>8</v>
      </c>
      <c r="G67" s="140">
        <v>8</v>
      </c>
      <c r="H67" s="12">
        <f t="shared" si="9"/>
        <v>24</v>
      </c>
      <c r="I67" s="125">
        <f t="shared" si="10"/>
        <v>0</v>
      </c>
      <c r="O67" s="8" t="s">
        <v>114</v>
      </c>
      <c r="Q67" s="8"/>
      <c r="R67" s="8"/>
      <c r="S67" s="8" t="s">
        <v>111</v>
      </c>
      <c r="V67"/>
    </row>
    <row r="68" spans="1:22" ht="25.5">
      <c r="A68" s="9">
        <v>62</v>
      </c>
      <c r="B68" s="74" t="s">
        <v>131</v>
      </c>
      <c r="C68" s="3" t="s">
        <v>21</v>
      </c>
      <c r="D68" s="18"/>
      <c r="E68" s="140">
        <v>12</v>
      </c>
      <c r="F68" s="140">
        <v>12</v>
      </c>
      <c r="G68" s="140">
        <v>12</v>
      </c>
      <c r="H68" s="12">
        <f t="shared" si="9"/>
        <v>36</v>
      </c>
      <c r="I68" s="125">
        <f t="shared" si="10"/>
        <v>0</v>
      </c>
      <c r="O68" s="6"/>
      <c r="V68"/>
    </row>
    <row r="69" spans="1:22" ht="25.5">
      <c r="A69" s="9">
        <v>63</v>
      </c>
      <c r="B69" s="74" t="s">
        <v>35</v>
      </c>
      <c r="C69" s="3" t="s">
        <v>21</v>
      </c>
      <c r="D69" s="18"/>
      <c r="E69" s="140"/>
      <c r="F69" s="140"/>
      <c r="G69" s="140">
        <v>1</v>
      </c>
      <c r="H69" s="12">
        <f t="shared" si="9"/>
        <v>1</v>
      </c>
      <c r="I69" s="125">
        <f t="shared" si="10"/>
        <v>0</v>
      </c>
      <c r="O69" s="6"/>
      <c r="V69"/>
    </row>
    <row r="70" spans="1:22" ht="25.5">
      <c r="A70" s="9">
        <v>64</v>
      </c>
      <c r="B70" s="74" t="s">
        <v>36</v>
      </c>
      <c r="C70" s="3" t="s">
        <v>21</v>
      </c>
      <c r="D70" s="18"/>
      <c r="E70" s="140"/>
      <c r="F70" s="140"/>
      <c r="G70" s="140">
        <v>1</v>
      </c>
      <c r="H70" s="12">
        <f t="shared" si="9"/>
        <v>1</v>
      </c>
      <c r="I70" s="125">
        <f t="shared" si="10"/>
        <v>0</v>
      </c>
      <c r="O70" s="6"/>
      <c r="S70" s="7" t="s">
        <v>115</v>
      </c>
      <c r="V70"/>
    </row>
    <row r="71" spans="1:9" ht="25.5">
      <c r="A71" s="9">
        <v>65</v>
      </c>
      <c r="B71" s="74" t="s">
        <v>37</v>
      </c>
      <c r="C71" s="3" t="s">
        <v>21</v>
      </c>
      <c r="D71" s="18"/>
      <c r="E71" s="140"/>
      <c r="F71" s="140"/>
      <c r="G71" s="140">
        <v>1</v>
      </c>
      <c r="H71" s="12">
        <f t="shared" si="9"/>
        <v>1</v>
      </c>
      <c r="I71" s="125">
        <f t="shared" si="10"/>
        <v>0</v>
      </c>
    </row>
    <row r="72" spans="1:9" ht="25.5">
      <c r="A72" s="9">
        <v>66</v>
      </c>
      <c r="B72" s="74" t="s">
        <v>38</v>
      </c>
      <c r="C72" s="3" t="s">
        <v>21</v>
      </c>
      <c r="D72" s="18"/>
      <c r="E72" s="140"/>
      <c r="F72" s="140"/>
      <c r="G72" s="140">
        <v>1</v>
      </c>
      <c r="H72" s="12">
        <f t="shared" si="9"/>
        <v>1</v>
      </c>
      <c r="I72" s="125">
        <f t="shared" si="10"/>
        <v>0</v>
      </c>
    </row>
    <row r="73" spans="1:9" ht="12.75">
      <c r="A73" s="9">
        <v>67</v>
      </c>
      <c r="B73" s="74" t="s">
        <v>56</v>
      </c>
      <c r="C73" s="3" t="s">
        <v>21</v>
      </c>
      <c r="D73" s="18"/>
      <c r="E73" s="140">
        <v>3</v>
      </c>
      <c r="F73" s="140">
        <v>3</v>
      </c>
      <c r="G73" s="140">
        <v>3</v>
      </c>
      <c r="H73" s="12">
        <f t="shared" si="9"/>
        <v>9</v>
      </c>
      <c r="I73" s="125">
        <f t="shared" si="10"/>
        <v>0</v>
      </c>
    </row>
    <row r="74" spans="1:9" ht="12.75">
      <c r="A74" s="9">
        <v>68</v>
      </c>
      <c r="B74" s="74" t="s">
        <v>57</v>
      </c>
      <c r="C74" s="3" t="s">
        <v>21</v>
      </c>
      <c r="D74" s="18"/>
      <c r="E74" s="140">
        <v>1</v>
      </c>
      <c r="F74" s="140">
        <v>1</v>
      </c>
      <c r="G74" s="140"/>
      <c r="H74" s="12">
        <f>E74+F74+G74</f>
        <v>2</v>
      </c>
      <c r="I74" s="125">
        <f t="shared" si="10"/>
        <v>0</v>
      </c>
    </row>
    <row r="75" spans="1:9" ht="12.75">
      <c r="A75" s="9">
        <v>69</v>
      </c>
      <c r="B75" s="74" t="s">
        <v>58</v>
      </c>
      <c r="C75" s="3" t="s">
        <v>21</v>
      </c>
      <c r="D75" s="18"/>
      <c r="E75" s="140">
        <v>1</v>
      </c>
      <c r="F75" s="140">
        <v>1</v>
      </c>
      <c r="G75" s="140"/>
      <c r="H75" s="12">
        <f>E75+F75+G75</f>
        <v>2</v>
      </c>
      <c r="I75" s="125">
        <f t="shared" si="10"/>
        <v>0</v>
      </c>
    </row>
    <row r="76" spans="1:9" ht="12.75">
      <c r="A76" s="9">
        <v>70</v>
      </c>
      <c r="B76" s="74" t="s">
        <v>59</v>
      </c>
      <c r="C76" s="3" t="s">
        <v>21</v>
      </c>
      <c r="D76" s="18"/>
      <c r="E76" s="140">
        <v>1</v>
      </c>
      <c r="F76" s="140">
        <v>1</v>
      </c>
      <c r="G76" s="140"/>
      <c r="H76" s="12">
        <f>E76+F76+G76</f>
        <v>2</v>
      </c>
      <c r="I76" s="125">
        <f t="shared" si="10"/>
        <v>0</v>
      </c>
    </row>
    <row r="77" spans="1:9" ht="12.75">
      <c r="A77" s="9">
        <v>71</v>
      </c>
      <c r="B77" s="74" t="s">
        <v>76</v>
      </c>
      <c r="C77" s="3" t="s">
        <v>21</v>
      </c>
      <c r="D77" s="18"/>
      <c r="E77" s="140">
        <v>6</v>
      </c>
      <c r="F77" s="140">
        <v>6</v>
      </c>
      <c r="G77" s="140">
        <v>6</v>
      </c>
      <c r="H77" s="12">
        <f>E77+F77+G77</f>
        <v>18</v>
      </c>
      <c r="I77" s="125">
        <f t="shared" si="10"/>
        <v>0</v>
      </c>
    </row>
    <row r="78" spans="1:9" ht="25.5">
      <c r="A78" s="9">
        <v>72</v>
      </c>
      <c r="B78" s="74" t="s">
        <v>73</v>
      </c>
      <c r="C78" s="3" t="s">
        <v>21</v>
      </c>
      <c r="D78" s="18"/>
      <c r="E78" s="140">
        <v>6</v>
      </c>
      <c r="F78" s="140">
        <v>6</v>
      </c>
      <c r="G78" s="140">
        <v>6</v>
      </c>
      <c r="H78" s="12">
        <f t="shared" si="9"/>
        <v>18</v>
      </c>
      <c r="I78" s="125">
        <f t="shared" si="10"/>
        <v>0</v>
      </c>
    </row>
    <row r="79" spans="1:9" ht="25.5">
      <c r="A79" s="9">
        <v>73</v>
      </c>
      <c r="B79" s="74" t="s">
        <v>74</v>
      </c>
      <c r="C79" s="3" t="s">
        <v>21</v>
      </c>
      <c r="D79" s="18"/>
      <c r="E79" s="140">
        <v>6</v>
      </c>
      <c r="F79" s="140">
        <v>6</v>
      </c>
      <c r="G79" s="140">
        <v>6</v>
      </c>
      <c r="H79" s="12">
        <f t="shared" si="9"/>
        <v>18</v>
      </c>
      <c r="I79" s="125">
        <f t="shared" si="10"/>
        <v>0</v>
      </c>
    </row>
    <row r="80" spans="1:9" ht="12.75">
      <c r="A80" s="9">
        <v>74</v>
      </c>
      <c r="B80" s="74" t="s">
        <v>75</v>
      </c>
      <c r="C80" s="3" t="s">
        <v>21</v>
      </c>
      <c r="D80" s="18"/>
      <c r="E80" s="140">
        <v>6</v>
      </c>
      <c r="F80" s="140">
        <v>6</v>
      </c>
      <c r="G80" s="140">
        <v>6</v>
      </c>
      <c r="H80" s="12">
        <f t="shared" si="9"/>
        <v>18</v>
      </c>
      <c r="I80" s="125">
        <f t="shared" si="10"/>
        <v>0</v>
      </c>
    </row>
    <row r="81" spans="1:9" ht="12.75">
      <c r="A81" s="9">
        <v>75</v>
      </c>
      <c r="B81" s="74" t="s">
        <v>81</v>
      </c>
      <c r="C81" s="3" t="s">
        <v>21</v>
      </c>
      <c r="D81" s="18"/>
      <c r="E81" s="140">
        <v>10</v>
      </c>
      <c r="F81" s="140">
        <v>10</v>
      </c>
      <c r="G81" s="140">
        <v>10</v>
      </c>
      <c r="H81" s="12">
        <f t="shared" si="9"/>
        <v>30</v>
      </c>
      <c r="I81" s="125">
        <f t="shared" si="10"/>
        <v>0</v>
      </c>
    </row>
    <row r="82" spans="1:9" ht="12.75">
      <c r="A82" s="9">
        <v>76</v>
      </c>
      <c r="B82" s="74" t="s">
        <v>88</v>
      </c>
      <c r="C82" s="3" t="s">
        <v>21</v>
      </c>
      <c r="D82" s="18"/>
      <c r="E82" s="140"/>
      <c r="F82" s="140">
        <v>1</v>
      </c>
      <c r="G82" s="140"/>
      <c r="H82" s="12">
        <f t="shared" si="9"/>
        <v>1</v>
      </c>
      <c r="I82" s="125">
        <f t="shared" si="10"/>
        <v>0</v>
      </c>
    </row>
    <row r="83" spans="1:9" ht="12.75">
      <c r="A83" s="9">
        <v>77</v>
      </c>
      <c r="B83" s="74" t="s">
        <v>89</v>
      </c>
      <c r="C83" s="3" t="s">
        <v>21</v>
      </c>
      <c r="D83" s="18"/>
      <c r="E83" s="140"/>
      <c r="F83" s="140">
        <v>1</v>
      </c>
      <c r="G83" s="140"/>
      <c r="H83" s="12">
        <f t="shared" si="9"/>
        <v>1</v>
      </c>
      <c r="I83" s="125">
        <f t="shared" si="10"/>
        <v>0</v>
      </c>
    </row>
    <row r="84" spans="1:9" ht="12.75">
      <c r="A84" s="9">
        <v>78</v>
      </c>
      <c r="B84" s="74" t="s">
        <v>90</v>
      </c>
      <c r="C84" s="3" t="s">
        <v>21</v>
      </c>
      <c r="D84" s="18"/>
      <c r="E84" s="140"/>
      <c r="F84" s="140">
        <v>1</v>
      </c>
      <c r="G84" s="140"/>
      <c r="H84" s="12">
        <f t="shared" si="9"/>
        <v>1</v>
      </c>
      <c r="I84" s="125">
        <f t="shared" si="10"/>
        <v>0</v>
      </c>
    </row>
    <row r="85" spans="1:9" ht="12.75">
      <c r="A85" s="9">
        <v>79</v>
      </c>
      <c r="B85" s="74" t="s">
        <v>91</v>
      </c>
      <c r="C85" s="3" t="s">
        <v>21</v>
      </c>
      <c r="D85" s="18"/>
      <c r="E85" s="140"/>
      <c r="F85" s="140">
        <v>1</v>
      </c>
      <c r="G85" s="140"/>
      <c r="H85" s="12">
        <f t="shared" si="9"/>
        <v>1</v>
      </c>
      <c r="I85" s="125">
        <f t="shared" si="10"/>
        <v>0</v>
      </c>
    </row>
    <row r="86" spans="1:9" ht="12.75">
      <c r="A86" s="9">
        <v>80</v>
      </c>
      <c r="B86" s="74" t="s">
        <v>126</v>
      </c>
      <c r="C86" s="3" t="s">
        <v>21</v>
      </c>
      <c r="D86" s="18"/>
      <c r="E86" s="140">
        <v>2</v>
      </c>
      <c r="F86" s="140">
        <v>1</v>
      </c>
      <c r="G86" s="140">
        <v>1</v>
      </c>
      <c r="H86" s="12">
        <f t="shared" si="9"/>
        <v>4</v>
      </c>
      <c r="I86" s="125">
        <f t="shared" si="10"/>
        <v>0</v>
      </c>
    </row>
    <row r="87" spans="1:9" ht="12.75">
      <c r="A87" s="9">
        <v>81</v>
      </c>
      <c r="B87" s="74" t="s">
        <v>129</v>
      </c>
      <c r="C87" s="3" t="s">
        <v>21</v>
      </c>
      <c r="D87" s="18"/>
      <c r="E87" s="140">
        <v>2</v>
      </c>
      <c r="F87" s="140">
        <v>1</v>
      </c>
      <c r="G87" s="140">
        <v>1</v>
      </c>
      <c r="H87" s="12">
        <f t="shared" si="9"/>
        <v>4</v>
      </c>
      <c r="I87" s="125">
        <f t="shared" si="10"/>
        <v>0</v>
      </c>
    </row>
    <row r="88" spans="1:9" ht="12.75">
      <c r="A88" s="9">
        <v>82</v>
      </c>
      <c r="B88" s="74" t="s">
        <v>127</v>
      </c>
      <c r="C88" s="3" t="s">
        <v>21</v>
      </c>
      <c r="D88" s="18"/>
      <c r="E88" s="140">
        <v>2</v>
      </c>
      <c r="F88" s="140">
        <v>1</v>
      </c>
      <c r="G88" s="140">
        <v>1</v>
      </c>
      <c r="H88" s="12">
        <f t="shared" si="9"/>
        <v>4</v>
      </c>
      <c r="I88" s="125">
        <f t="shared" si="10"/>
        <v>0</v>
      </c>
    </row>
    <row r="89" spans="1:9" ht="12.75">
      <c r="A89" s="9">
        <v>83</v>
      </c>
      <c r="B89" s="74" t="s">
        <v>128</v>
      </c>
      <c r="C89" s="3" t="s">
        <v>21</v>
      </c>
      <c r="D89" s="18"/>
      <c r="E89" s="140">
        <v>2</v>
      </c>
      <c r="F89" s="140">
        <v>1</v>
      </c>
      <c r="G89" s="140">
        <v>1</v>
      </c>
      <c r="H89" s="12">
        <f t="shared" si="9"/>
        <v>4</v>
      </c>
      <c r="I89" s="125">
        <f t="shared" si="10"/>
        <v>0</v>
      </c>
    </row>
    <row r="90" spans="1:9" ht="12.75">
      <c r="A90" s="9">
        <v>84</v>
      </c>
      <c r="B90" s="74" t="s">
        <v>132</v>
      </c>
      <c r="C90" s="3" t="s">
        <v>21</v>
      </c>
      <c r="D90" s="18"/>
      <c r="E90" s="140">
        <v>4</v>
      </c>
      <c r="F90" s="140">
        <v>4</v>
      </c>
      <c r="G90" s="140">
        <v>4</v>
      </c>
      <c r="H90" s="12">
        <f t="shared" si="9"/>
        <v>12</v>
      </c>
      <c r="I90" s="125">
        <f t="shared" si="10"/>
        <v>0</v>
      </c>
    </row>
    <row r="91" spans="1:9" ht="25.5">
      <c r="A91" s="9">
        <v>85</v>
      </c>
      <c r="B91" s="74" t="s">
        <v>92</v>
      </c>
      <c r="C91" s="3" t="s">
        <v>21</v>
      </c>
      <c r="D91" s="18"/>
      <c r="E91" s="140">
        <v>6</v>
      </c>
      <c r="F91" s="140">
        <v>6</v>
      </c>
      <c r="G91" s="140">
        <v>6</v>
      </c>
      <c r="H91" s="12">
        <f t="shared" si="9"/>
        <v>18</v>
      </c>
      <c r="I91" s="125">
        <f t="shared" si="10"/>
        <v>0</v>
      </c>
    </row>
    <row r="92" spans="1:9" ht="12.75">
      <c r="A92" s="9">
        <v>86</v>
      </c>
      <c r="B92" s="74" t="s">
        <v>93</v>
      </c>
      <c r="C92" s="3" t="s">
        <v>21</v>
      </c>
      <c r="D92" s="18"/>
      <c r="E92" s="140">
        <v>6</v>
      </c>
      <c r="F92" s="140">
        <v>6</v>
      </c>
      <c r="G92" s="140">
        <v>6</v>
      </c>
      <c r="H92" s="12">
        <f t="shared" si="9"/>
        <v>18</v>
      </c>
      <c r="I92" s="125">
        <f t="shared" si="10"/>
        <v>0</v>
      </c>
    </row>
    <row r="93" spans="1:9" ht="25.5">
      <c r="A93" s="9">
        <v>87</v>
      </c>
      <c r="B93" s="74" t="s">
        <v>94</v>
      </c>
      <c r="C93" s="3" t="s">
        <v>21</v>
      </c>
      <c r="D93" s="18"/>
      <c r="E93" s="140">
        <v>6</v>
      </c>
      <c r="F93" s="140">
        <v>6</v>
      </c>
      <c r="G93" s="140">
        <v>6</v>
      </c>
      <c r="H93" s="12">
        <f t="shared" si="9"/>
        <v>18</v>
      </c>
      <c r="I93" s="125">
        <f t="shared" si="10"/>
        <v>0</v>
      </c>
    </row>
    <row r="94" spans="1:9" ht="25.5">
      <c r="A94" s="9">
        <v>88</v>
      </c>
      <c r="B94" s="74" t="s">
        <v>95</v>
      </c>
      <c r="C94" s="3" t="s">
        <v>21</v>
      </c>
      <c r="D94" s="18"/>
      <c r="E94" s="140">
        <v>6</v>
      </c>
      <c r="F94" s="140">
        <v>6</v>
      </c>
      <c r="G94" s="140">
        <v>6</v>
      </c>
      <c r="H94" s="12">
        <f t="shared" si="9"/>
        <v>18</v>
      </c>
      <c r="I94" s="125">
        <f t="shared" si="10"/>
        <v>0</v>
      </c>
    </row>
    <row r="95" spans="1:9" ht="12.75">
      <c r="A95" s="9">
        <v>89</v>
      </c>
      <c r="B95" s="74" t="s">
        <v>133</v>
      </c>
      <c r="C95" s="3" t="s">
        <v>21</v>
      </c>
      <c r="D95" s="18"/>
      <c r="E95" s="140">
        <v>6</v>
      </c>
      <c r="F95" s="140">
        <v>6</v>
      </c>
      <c r="G95" s="140">
        <v>6</v>
      </c>
      <c r="H95" s="12">
        <f t="shared" si="9"/>
        <v>18</v>
      </c>
      <c r="I95" s="125">
        <f t="shared" si="10"/>
        <v>0</v>
      </c>
    </row>
    <row r="96" spans="1:9" ht="12.75">
      <c r="A96" s="9">
        <v>90</v>
      </c>
      <c r="B96" s="74" t="s">
        <v>134</v>
      </c>
      <c r="C96" s="3" t="s">
        <v>21</v>
      </c>
      <c r="D96" s="18"/>
      <c r="E96" s="140">
        <v>6</v>
      </c>
      <c r="F96" s="140">
        <v>6</v>
      </c>
      <c r="G96" s="140">
        <v>6</v>
      </c>
      <c r="H96" s="12">
        <f t="shared" si="9"/>
        <v>18</v>
      </c>
      <c r="I96" s="125">
        <f t="shared" si="10"/>
        <v>0</v>
      </c>
    </row>
    <row r="97" spans="1:9" ht="12.75">
      <c r="A97" s="9">
        <v>91</v>
      </c>
      <c r="B97" s="74" t="s">
        <v>135</v>
      </c>
      <c r="C97" s="3" t="s">
        <v>21</v>
      </c>
      <c r="D97" s="18"/>
      <c r="E97" s="140">
        <v>6</v>
      </c>
      <c r="F97" s="140">
        <v>6</v>
      </c>
      <c r="G97" s="140">
        <v>6</v>
      </c>
      <c r="H97" s="12">
        <f t="shared" si="9"/>
        <v>18</v>
      </c>
      <c r="I97" s="125">
        <f t="shared" si="10"/>
        <v>0</v>
      </c>
    </row>
    <row r="98" spans="1:9" ht="25.5">
      <c r="A98" s="9">
        <v>92</v>
      </c>
      <c r="B98" s="74" t="s">
        <v>136</v>
      </c>
      <c r="C98" s="3" t="s">
        <v>21</v>
      </c>
      <c r="D98" s="18"/>
      <c r="E98" s="140">
        <v>6</v>
      </c>
      <c r="F98" s="140">
        <v>6</v>
      </c>
      <c r="G98" s="140">
        <v>6</v>
      </c>
      <c r="H98" s="12">
        <f t="shared" si="9"/>
        <v>18</v>
      </c>
      <c r="I98" s="125">
        <f t="shared" si="10"/>
        <v>0</v>
      </c>
    </row>
    <row r="99" spans="1:9" ht="12.75">
      <c r="A99" s="9">
        <v>93</v>
      </c>
      <c r="B99" s="74" t="s">
        <v>96</v>
      </c>
      <c r="C99" s="3" t="s">
        <v>21</v>
      </c>
      <c r="D99" s="18"/>
      <c r="E99" s="140"/>
      <c r="F99" s="140"/>
      <c r="G99" s="140">
        <v>1</v>
      </c>
      <c r="H99" s="12">
        <f t="shared" si="9"/>
        <v>1</v>
      </c>
      <c r="I99" s="125">
        <f t="shared" si="10"/>
        <v>0</v>
      </c>
    </row>
    <row r="100" spans="1:9" ht="12.75">
      <c r="A100" s="9">
        <v>94</v>
      </c>
      <c r="B100" s="74" t="s">
        <v>97</v>
      </c>
      <c r="C100" s="3" t="s">
        <v>21</v>
      </c>
      <c r="D100" s="18"/>
      <c r="E100" s="140"/>
      <c r="F100" s="140"/>
      <c r="G100" s="140">
        <v>1</v>
      </c>
      <c r="H100" s="12">
        <f>E100+F100+G100</f>
        <v>1</v>
      </c>
      <c r="I100" s="125">
        <f t="shared" si="10"/>
        <v>0</v>
      </c>
    </row>
    <row r="101" spans="1:9" ht="12.75">
      <c r="A101" s="9">
        <v>95</v>
      </c>
      <c r="B101" s="74" t="s">
        <v>98</v>
      </c>
      <c r="C101" s="3" t="s">
        <v>21</v>
      </c>
      <c r="D101" s="18"/>
      <c r="E101" s="140" t="s">
        <v>104</v>
      </c>
      <c r="F101" s="140"/>
      <c r="G101" s="140">
        <v>1</v>
      </c>
      <c r="H101" s="12">
        <v>1</v>
      </c>
      <c r="I101" s="125">
        <f t="shared" si="10"/>
        <v>0</v>
      </c>
    </row>
    <row r="102" spans="1:9" ht="12.75">
      <c r="A102" s="9">
        <v>96</v>
      </c>
      <c r="B102" s="74" t="s">
        <v>99</v>
      </c>
      <c r="C102" s="3" t="s">
        <v>21</v>
      </c>
      <c r="D102" s="18"/>
      <c r="E102" s="140"/>
      <c r="F102" s="140"/>
      <c r="G102" s="140">
        <v>1</v>
      </c>
      <c r="H102" s="12">
        <f t="shared" si="9"/>
        <v>1</v>
      </c>
      <c r="I102" s="125">
        <f t="shared" si="10"/>
        <v>0</v>
      </c>
    </row>
    <row r="103" spans="1:9" ht="12.75">
      <c r="A103" s="9">
        <v>97</v>
      </c>
      <c r="B103" s="74" t="s">
        <v>137</v>
      </c>
      <c r="C103" s="3" t="s">
        <v>21</v>
      </c>
      <c r="D103" s="18"/>
      <c r="E103" s="140">
        <v>1</v>
      </c>
      <c r="F103" s="140">
        <v>1</v>
      </c>
      <c r="G103" s="140">
        <v>1</v>
      </c>
      <c r="H103" s="12">
        <f t="shared" si="9"/>
        <v>3</v>
      </c>
      <c r="I103" s="125">
        <f t="shared" si="10"/>
        <v>0</v>
      </c>
    </row>
    <row r="104" spans="1:9" ht="12.75">
      <c r="A104" s="9">
        <v>98</v>
      </c>
      <c r="B104" s="74" t="s">
        <v>138</v>
      </c>
      <c r="C104" s="3" t="s">
        <v>21</v>
      </c>
      <c r="D104" s="18"/>
      <c r="E104" s="140">
        <v>1</v>
      </c>
      <c r="F104" s="140">
        <v>1</v>
      </c>
      <c r="G104" s="140">
        <v>1</v>
      </c>
      <c r="H104" s="12">
        <f t="shared" si="9"/>
        <v>3</v>
      </c>
      <c r="I104" s="125">
        <f t="shared" si="10"/>
        <v>0</v>
      </c>
    </row>
    <row r="105" spans="1:9" ht="12.75">
      <c r="A105" s="9">
        <v>99</v>
      </c>
      <c r="B105" s="74" t="s">
        <v>139</v>
      </c>
      <c r="C105" s="3" t="s">
        <v>21</v>
      </c>
      <c r="D105" s="18"/>
      <c r="E105" s="140">
        <v>1</v>
      </c>
      <c r="F105" s="140">
        <v>1</v>
      </c>
      <c r="G105" s="140">
        <v>1</v>
      </c>
      <c r="H105" s="12">
        <f t="shared" si="9"/>
        <v>3</v>
      </c>
      <c r="I105" s="125">
        <f t="shared" si="10"/>
        <v>0</v>
      </c>
    </row>
    <row r="106" spans="1:9" ht="12.75">
      <c r="A106" s="9">
        <v>100</v>
      </c>
      <c r="B106" s="74" t="s">
        <v>140</v>
      </c>
      <c r="C106" s="3" t="s">
        <v>21</v>
      </c>
      <c r="D106" s="18"/>
      <c r="E106" s="140">
        <v>1</v>
      </c>
      <c r="F106" s="140">
        <v>1</v>
      </c>
      <c r="G106" s="140">
        <v>1</v>
      </c>
      <c r="H106" s="12">
        <f t="shared" si="9"/>
        <v>3</v>
      </c>
      <c r="I106" s="125">
        <f t="shared" si="10"/>
        <v>0</v>
      </c>
    </row>
    <row r="107" spans="1:9" ht="12.75">
      <c r="A107" s="9">
        <v>101</v>
      </c>
      <c r="B107" s="74" t="s">
        <v>141</v>
      </c>
      <c r="C107" s="3" t="s">
        <v>21</v>
      </c>
      <c r="D107" s="18"/>
      <c r="E107" s="140">
        <v>1</v>
      </c>
      <c r="F107" s="140">
        <v>1</v>
      </c>
      <c r="G107" s="140">
        <v>1</v>
      </c>
      <c r="H107" s="12">
        <f t="shared" si="9"/>
        <v>3</v>
      </c>
      <c r="I107" s="125">
        <f t="shared" si="10"/>
        <v>0</v>
      </c>
    </row>
    <row r="108" spans="1:9" ht="13.5" thickBot="1">
      <c r="A108" s="104"/>
      <c r="B108" s="92"/>
      <c r="C108" s="92"/>
      <c r="D108" s="92"/>
      <c r="E108" s="144"/>
      <c r="F108" s="144"/>
      <c r="G108" s="144"/>
      <c r="H108" s="123" t="s">
        <v>5</v>
      </c>
      <c r="I108" s="124">
        <f>SUM(I59:I107)</f>
        <v>0</v>
      </c>
    </row>
    <row r="109" spans="1:9" ht="39" customHeight="1" thickBot="1">
      <c r="A109" s="132"/>
      <c r="B109" s="136" t="s">
        <v>143</v>
      </c>
      <c r="C109" s="133"/>
      <c r="D109" s="133"/>
      <c r="E109" s="145"/>
      <c r="F109" s="145"/>
      <c r="G109" s="145"/>
      <c r="H109" s="133"/>
      <c r="I109" s="134"/>
    </row>
    <row r="110" spans="1:9" ht="12.75">
      <c r="A110" s="126">
        <v>102</v>
      </c>
      <c r="B110" s="127" t="s">
        <v>60</v>
      </c>
      <c r="C110" s="128" t="s">
        <v>6</v>
      </c>
      <c r="D110" s="129"/>
      <c r="E110" s="146">
        <v>10</v>
      </c>
      <c r="F110" s="146">
        <v>10</v>
      </c>
      <c r="G110" s="146">
        <v>10</v>
      </c>
      <c r="H110" s="130">
        <f>E110+F110+G110</f>
        <v>30</v>
      </c>
      <c r="I110" s="131">
        <f>D110*H110</f>
        <v>0</v>
      </c>
    </row>
    <row r="111" spans="1:9" ht="12.75">
      <c r="A111" s="105">
        <v>103</v>
      </c>
      <c r="B111" s="87" t="s">
        <v>61</v>
      </c>
      <c r="C111" s="87" t="s">
        <v>6</v>
      </c>
      <c r="D111" s="89"/>
      <c r="E111" s="147">
        <v>10</v>
      </c>
      <c r="F111" s="147">
        <v>10</v>
      </c>
      <c r="G111" s="147">
        <v>10</v>
      </c>
      <c r="H111" s="90">
        <f>E111+F111+G111</f>
        <v>30</v>
      </c>
      <c r="I111" s="91">
        <f>D111*H111</f>
        <v>0</v>
      </c>
    </row>
    <row r="112" spans="1:9" ht="12.75">
      <c r="A112" s="105">
        <v>104</v>
      </c>
      <c r="B112" s="87" t="s">
        <v>45</v>
      </c>
      <c r="C112" s="87" t="s">
        <v>46</v>
      </c>
      <c r="D112" s="89"/>
      <c r="E112" s="147">
        <v>20</v>
      </c>
      <c r="F112" s="147">
        <v>20</v>
      </c>
      <c r="G112" s="147">
        <v>20</v>
      </c>
      <c r="H112" s="90">
        <f>E112+F112+G112</f>
        <v>60</v>
      </c>
      <c r="I112" s="91">
        <f>D112*H112</f>
        <v>0</v>
      </c>
    </row>
    <row r="113" spans="1:9" ht="13.5" thickBot="1">
      <c r="A113" s="103"/>
      <c r="B113" s="83"/>
      <c r="C113" s="83"/>
      <c r="D113" s="83"/>
      <c r="E113" s="141"/>
      <c r="F113" s="141"/>
      <c r="G113" s="141"/>
      <c r="H113" s="84" t="s">
        <v>5</v>
      </c>
      <c r="I113" s="85">
        <f>SUM(I110:I112)</f>
        <v>0</v>
      </c>
    </row>
    <row r="114" spans="1:9" ht="32.25" thickBot="1">
      <c r="A114" s="132"/>
      <c r="B114" s="136" t="s">
        <v>144</v>
      </c>
      <c r="C114" s="133"/>
      <c r="D114" s="133"/>
      <c r="E114" s="145"/>
      <c r="F114" s="145"/>
      <c r="G114" s="145"/>
      <c r="H114" s="133"/>
      <c r="I114" s="134"/>
    </row>
    <row r="115" spans="1:9" ht="12.75">
      <c r="A115" s="126">
        <v>105</v>
      </c>
      <c r="B115" s="128" t="s">
        <v>42</v>
      </c>
      <c r="C115" s="128" t="s">
        <v>8</v>
      </c>
      <c r="D115" s="129"/>
      <c r="E115" s="146">
        <v>5</v>
      </c>
      <c r="F115" s="146">
        <v>5</v>
      </c>
      <c r="G115" s="146">
        <v>5</v>
      </c>
      <c r="H115" s="130">
        <f>E115+F115+G115</f>
        <v>15</v>
      </c>
      <c r="I115" s="131">
        <f>D115*H115</f>
        <v>0</v>
      </c>
    </row>
    <row r="116" spans="1:9" ht="13.5" thickBot="1">
      <c r="A116" s="103"/>
      <c r="B116" s="83"/>
      <c r="C116" s="83"/>
      <c r="D116" s="83"/>
      <c r="E116" s="141"/>
      <c r="F116" s="141"/>
      <c r="G116" s="141"/>
      <c r="H116" s="84" t="s">
        <v>5</v>
      </c>
      <c r="I116" s="85">
        <f>SUM(I115:I115)</f>
        <v>0</v>
      </c>
    </row>
    <row r="117" spans="1:9" ht="32.25" thickBot="1">
      <c r="A117" s="132"/>
      <c r="B117" s="136" t="s">
        <v>145</v>
      </c>
      <c r="C117" s="133"/>
      <c r="D117" s="133"/>
      <c r="E117" s="145"/>
      <c r="F117" s="145"/>
      <c r="G117" s="145"/>
      <c r="H117" s="133"/>
      <c r="I117" s="134"/>
    </row>
    <row r="118" spans="1:9" ht="12.75">
      <c r="A118" s="101">
        <v>106</v>
      </c>
      <c r="B118" s="88" t="s">
        <v>142</v>
      </c>
      <c r="C118" s="88" t="s">
        <v>6</v>
      </c>
      <c r="D118" s="79"/>
      <c r="E118" s="139">
        <v>25</v>
      </c>
      <c r="F118" s="139">
        <v>25</v>
      </c>
      <c r="G118" s="139">
        <v>25</v>
      </c>
      <c r="H118" s="80">
        <f>E118+F118+G118</f>
        <v>75</v>
      </c>
      <c r="I118" s="81">
        <f>D118*H118</f>
        <v>0</v>
      </c>
    </row>
    <row r="119" spans="1:9" ht="12.75">
      <c r="A119" s="105">
        <v>107</v>
      </c>
      <c r="B119" s="87" t="s">
        <v>34</v>
      </c>
      <c r="C119" s="87" t="s">
        <v>30</v>
      </c>
      <c r="D119" s="89"/>
      <c r="E119" s="147">
        <v>10</v>
      </c>
      <c r="F119" s="147">
        <v>10</v>
      </c>
      <c r="G119" s="147">
        <v>10</v>
      </c>
      <c r="H119" s="90">
        <f>E119+F119+G119</f>
        <v>30</v>
      </c>
      <c r="I119" s="91">
        <f>D119*H119</f>
        <v>0</v>
      </c>
    </row>
    <row r="120" spans="1:9" ht="13.5" thickBot="1">
      <c r="A120" s="103"/>
      <c r="B120" s="83"/>
      <c r="C120" s="83"/>
      <c r="D120" s="83"/>
      <c r="E120" s="141"/>
      <c r="F120" s="141"/>
      <c r="G120" s="141"/>
      <c r="H120" s="84" t="s">
        <v>5</v>
      </c>
      <c r="I120" s="85">
        <f>SUM(I118:I119)</f>
        <v>0</v>
      </c>
    </row>
    <row r="121" spans="1:9" ht="26.25" thickBot="1">
      <c r="A121" s="132"/>
      <c r="B121" s="135" t="s">
        <v>146</v>
      </c>
      <c r="C121" s="133"/>
      <c r="D121" s="133"/>
      <c r="E121" s="145"/>
      <c r="F121" s="145"/>
      <c r="G121" s="145"/>
      <c r="H121" s="133"/>
      <c r="I121" s="134"/>
    </row>
    <row r="122" spans="1:9" ht="12.75">
      <c r="A122" s="126">
        <v>108</v>
      </c>
      <c r="B122" s="137" t="s">
        <v>125</v>
      </c>
      <c r="C122" s="128" t="s">
        <v>63</v>
      </c>
      <c r="D122" s="129"/>
      <c r="E122" s="146">
        <v>10</v>
      </c>
      <c r="F122" s="146">
        <v>10</v>
      </c>
      <c r="G122" s="146">
        <v>10</v>
      </c>
      <c r="H122" s="130">
        <f>E122+F122+G122</f>
        <v>30</v>
      </c>
      <c r="I122" s="131">
        <f>D122*H122</f>
        <v>0</v>
      </c>
    </row>
    <row r="123" spans="1:9" ht="13.5" thickBot="1">
      <c r="A123" s="103"/>
      <c r="B123" s="83"/>
      <c r="C123" s="83"/>
      <c r="D123" s="83"/>
      <c r="E123" s="141"/>
      <c r="F123" s="141"/>
      <c r="G123" s="141"/>
      <c r="H123" s="84" t="s">
        <v>5</v>
      </c>
      <c r="I123" s="85">
        <f>SUM(I122:I122)</f>
        <v>0</v>
      </c>
    </row>
    <row r="124" ht="13.5" thickBot="1"/>
    <row r="125" spans="2:9" ht="20.25" customHeight="1" thickBot="1">
      <c r="B125" s="95" t="s">
        <v>151</v>
      </c>
      <c r="H125" s="94" t="s">
        <v>147</v>
      </c>
      <c r="I125" s="93">
        <f>I57+I108+I113+I116+I120+I123</f>
        <v>0</v>
      </c>
    </row>
    <row r="126" ht="12.75">
      <c r="B126" s="96" t="s">
        <v>152</v>
      </c>
    </row>
    <row r="127" ht="12.75">
      <c r="B127" s="96" t="s">
        <v>153</v>
      </c>
    </row>
    <row r="128" ht="12.75">
      <c r="B128" s="96" t="s">
        <v>154</v>
      </c>
    </row>
  </sheetData>
  <sheetProtection/>
  <mergeCells count="2">
    <mergeCell ref="V3:X3"/>
    <mergeCell ref="AA3:AE4"/>
  </mergeCells>
  <printOptions horizontalCentered="1"/>
  <pageMargins left="0" right="0" top="0.984251968503937" bottom="0.984251968503937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Cancun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Irving</cp:lastModifiedBy>
  <cp:lastPrinted>2015-05-19T16:19:54Z</cp:lastPrinted>
  <dcterms:created xsi:type="dcterms:W3CDTF">2005-03-10T08:52:54Z</dcterms:created>
  <dcterms:modified xsi:type="dcterms:W3CDTF">2016-03-17T15:06:18Z</dcterms:modified>
  <cp:category/>
  <cp:version/>
  <cp:contentType/>
  <cp:contentStatus/>
</cp:coreProperties>
</file>